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3620" windowHeight="9240"/>
  </bookViews>
  <sheets>
    <sheet name="Русский язык" sheetId="7" r:id="rId1"/>
    <sheet name="ОБЖ" sheetId="4" r:id="rId2"/>
    <sheet name="Математика" sheetId="5" r:id="rId3"/>
    <sheet name="Экология" sheetId="8" r:id="rId4"/>
    <sheet name="Обществознание" sheetId="9" r:id="rId5"/>
    <sheet name="Химия" sheetId="10" r:id="rId6"/>
    <sheet name="История" sheetId="11" r:id="rId7"/>
    <sheet name="Биология" sheetId="12" r:id="rId8"/>
    <sheet name="Физика" sheetId="13" r:id="rId9"/>
    <sheet name="Литература" sheetId="14" r:id="rId10"/>
    <sheet name="Право" sheetId="15" r:id="rId11"/>
    <sheet name="Английский язык" sheetId="16" r:id="rId12"/>
    <sheet name="География" sheetId="17" r:id="rId13"/>
    <sheet name="Технология" sheetId="18" r:id="rId14"/>
    <sheet name="Немецкий язык" sheetId="19" r:id="rId15"/>
    <sheet name="Астрономия" sheetId="22" r:id="rId16"/>
    <sheet name="Физкультура" sheetId="24" r:id="rId17"/>
  </sheets>
  <calcPr calcId="124519"/>
</workbook>
</file>

<file path=xl/calcChain.xml><?xml version="1.0" encoding="utf-8"?>
<calcChain xmlns="http://schemas.openxmlformats.org/spreadsheetml/2006/main">
  <c r="K38" i="24"/>
  <c r="K39"/>
  <c r="K40"/>
  <c r="K41"/>
  <c r="K42"/>
  <c r="K11"/>
  <c r="K48"/>
  <c r="K46"/>
  <c r="K45"/>
  <c r="K44"/>
  <c r="K43"/>
  <c r="J40" i="5"/>
  <c r="J71" i="7"/>
  <c r="J72"/>
  <c r="J70"/>
  <c r="K39" i="4"/>
  <c r="K16"/>
  <c r="J97" i="9"/>
  <c r="J96"/>
  <c r="J95"/>
  <c r="J37" i="13"/>
  <c r="J36"/>
  <c r="J35"/>
  <c r="J36" i="14"/>
  <c r="J55" i="12"/>
  <c r="J54"/>
  <c r="J53"/>
  <c r="J52"/>
  <c r="J76"/>
  <c r="J74"/>
  <c r="J75"/>
  <c r="J73"/>
  <c r="J63" i="11"/>
  <c r="J22" i="15"/>
  <c r="J32" i="17"/>
  <c r="J33"/>
  <c r="J34"/>
</calcChain>
</file>

<file path=xl/sharedStrings.xml><?xml version="1.0" encoding="utf-8"?>
<sst xmlns="http://schemas.openxmlformats.org/spreadsheetml/2006/main" count="3853" uniqueCount="719">
  <si>
    <t>№п/п</t>
  </si>
  <si>
    <t>Фамилия</t>
  </si>
  <si>
    <t>Имя</t>
  </si>
  <si>
    <t>Отчество</t>
  </si>
  <si>
    <t>Класс</t>
  </si>
  <si>
    <t>Образовательное учреждение</t>
  </si>
  <si>
    <t>Количество баллов</t>
  </si>
  <si>
    <t>% выполнения</t>
  </si>
  <si>
    <t>Код ОУ</t>
  </si>
  <si>
    <r>
      <t xml:space="preserve">по </t>
    </r>
    <r>
      <rPr>
        <b/>
        <u/>
        <sz val="14"/>
        <color theme="1"/>
        <rFont val="Times New Roman"/>
        <family val="1"/>
        <charset val="204"/>
      </rPr>
      <t>ОБЖ</t>
    </r>
  </si>
  <si>
    <t>Евгеньевна</t>
  </si>
  <si>
    <t>МКОУ Дресвянская ООШ</t>
  </si>
  <si>
    <t>Кирилл</t>
  </si>
  <si>
    <t>Андреевич</t>
  </si>
  <si>
    <t>Вадим</t>
  </si>
  <si>
    <t>Надежда</t>
  </si>
  <si>
    <t>Олеговна</t>
  </si>
  <si>
    <t>Константин</t>
  </si>
  <si>
    <t>Мария</t>
  </si>
  <si>
    <t>Шаманаева</t>
  </si>
  <si>
    <t>Любовь</t>
  </si>
  <si>
    <t>Павловна</t>
  </si>
  <si>
    <t>по русскому языку</t>
  </si>
  <si>
    <t>МБОУ Чупинская СОШ</t>
  </si>
  <si>
    <t>Софья</t>
  </si>
  <si>
    <t>Викторовна</t>
  </si>
  <si>
    <t>Федораева</t>
  </si>
  <si>
    <t>Валерия</t>
  </si>
  <si>
    <t>Сергеевна</t>
  </si>
  <si>
    <t>Осипова</t>
  </si>
  <si>
    <t>Наталья</t>
  </si>
  <si>
    <t>Ивановна</t>
  </si>
  <si>
    <t>Анастасия</t>
  </si>
  <si>
    <t>Елена</t>
  </si>
  <si>
    <t>Владимировна</t>
  </si>
  <si>
    <t>Соловьева</t>
  </si>
  <si>
    <t>Алена</t>
  </si>
  <si>
    <t>Анатольевна</t>
  </si>
  <si>
    <t>Шипуновская</t>
  </si>
  <si>
    <t>Ульяна</t>
  </si>
  <si>
    <t>Кристина</t>
  </si>
  <si>
    <t>Антонов</t>
  </si>
  <si>
    <t>Денис</t>
  </si>
  <si>
    <t>Александрович</t>
  </si>
  <si>
    <t>Лукшин</t>
  </si>
  <si>
    <t>Владимир</t>
  </si>
  <si>
    <t>Дмитриевич</t>
  </si>
  <si>
    <t>по географии</t>
  </si>
  <si>
    <t>Владимирович</t>
  </si>
  <si>
    <t>МКОУ Борковская СОШ</t>
  </si>
  <si>
    <t>Сергей</t>
  </si>
  <si>
    <t>Александр</t>
  </si>
  <si>
    <t>Викторович</t>
  </si>
  <si>
    <t>Виктория</t>
  </si>
  <si>
    <t>Андреевна</t>
  </si>
  <si>
    <t>Александра</t>
  </si>
  <si>
    <t>Гвоздева</t>
  </si>
  <si>
    <t>Александровна</t>
  </si>
  <si>
    <t xml:space="preserve">Подаленчук </t>
  </si>
  <si>
    <t>Евгений</t>
  </si>
  <si>
    <t>Соколова</t>
  </si>
  <si>
    <t xml:space="preserve">Соня </t>
  </si>
  <si>
    <t>Алексеевна</t>
  </si>
  <si>
    <t xml:space="preserve">Чернявская </t>
  </si>
  <si>
    <t>Яна</t>
  </si>
  <si>
    <t>Михайловна</t>
  </si>
  <si>
    <t>Ирина</t>
  </si>
  <si>
    <t>Дмитриевна</t>
  </si>
  <si>
    <t>Лысенко</t>
  </si>
  <si>
    <t>Алексеевич</t>
  </si>
  <si>
    <t>Андрей</t>
  </si>
  <si>
    <t>Юрьевич</t>
  </si>
  <si>
    <t>Лапотько</t>
  </si>
  <si>
    <t>по физической культуре</t>
  </si>
  <si>
    <t>Эллерт</t>
  </si>
  <si>
    <t>Евгения</t>
  </si>
  <si>
    <t>Юрьевна</t>
  </si>
  <si>
    <t>МКОУ Егорьевская СОШ</t>
  </si>
  <si>
    <t>16/43</t>
  </si>
  <si>
    <t>64/73</t>
  </si>
  <si>
    <t>Алексей</t>
  </si>
  <si>
    <t>Коваль</t>
  </si>
  <si>
    <t>Роман</t>
  </si>
  <si>
    <t>19/36</t>
  </si>
  <si>
    <t>54/61</t>
  </si>
  <si>
    <t>Павлова</t>
  </si>
  <si>
    <t>Анна</t>
  </si>
  <si>
    <t>22/41</t>
  </si>
  <si>
    <t>63/69</t>
  </si>
  <si>
    <t>Бродников</t>
  </si>
  <si>
    <t>Евгеньевич</t>
  </si>
  <si>
    <t>20/38</t>
  </si>
  <si>
    <t>57/64</t>
  </si>
  <si>
    <t>Смирнова</t>
  </si>
  <si>
    <t>22/48</t>
  </si>
  <si>
    <t>63/81</t>
  </si>
  <si>
    <t>Данила</t>
  </si>
  <si>
    <t>МКОУ Чудиновская ООШ</t>
  </si>
  <si>
    <t>Леонид</t>
  </si>
  <si>
    <t>Юрий</t>
  </si>
  <si>
    <t>Маргарита</t>
  </si>
  <si>
    <t>Татьяна</t>
  </si>
  <si>
    <t>Носков</t>
  </si>
  <si>
    <t>Вячеслав</t>
  </si>
  <si>
    <t>по физике</t>
  </si>
  <si>
    <t>Дмитрий</t>
  </si>
  <si>
    <t>Сергеевич</t>
  </si>
  <si>
    <t>МБОУ Маслянинская ООШ № 2</t>
  </si>
  <si>
    <t>Шумилова</t>
  </si>
  <si>
    <t>Нина</t>
  </si>
  <si>
    <t>Игоревич</t>
  </si>
  <si>
    <t>Станислав</t>
  </si>
  <si>
    <t>Долгих</t>
  </si>
  <si>
    <t>Валерьевна</t>
  </si>
  <si>
    <t>Харитоненко</t>
  </si>
  <si>
    <t>Екатерина</t>
  </si>
  <si>
    <t>МБОУ Маслянинская ООШ № 4</t>
  </si>
  <si>
    <t>Жукова</t>
  </si>
  <si>
    <t>Алина</t>
  </si>
  <si>
    <t>Витальевна</t>
  </si>
  <si>
    <t>Некрасов</t>
  </si>
  <si>
    <t>Романовна</t>
  </si>
  <si>
    <t>Новоселов</t>
  </si>
  <si>
    <t>Даниил</t>
  </si>
  <si>
    <t>Васильевич</t>
  </si>
  <si>
    <t>Артем</t>
  </si>
  <si>
    <t>Ксения</t>
  </si>
  <si>
    <t>Карпова</t>
  </si>
  <si>
    <t>Борисовна</t>
  </si>
  <si>
    <t>Середа</t>
  </si>
  <si>
    <t>Георгиевич</t>
  </si>
  <si>
    <t>Повелицин</t>
  </si>
  <si>
    <t>МКОУ Мамоновская СОШ</t>
  </si>
  <si>
    <t xml:space="preserve">Новоселов </t>
  </si>
  <si>
    <t>Николай</t>
  </si>
  <si>
    <t>Швецов</t>
  </si>
  <si>
    <t>Артём</t>
  </si>
  <si>
    <t>Валерьевич</t>
  </si>
  <si>
    <t>Баев</t>
  </si>
  <si>
    <t>Владислав</t>
  </si>
  <si>
    <t>Новоселова</t>
  </si>
  <si>
    <t>Елизавета</t>
  </si>
  <si>
    <t>Олегович</t>
  </si>
  <si>
    <t>Шмакова</t>
  </si>
  <si>
    <t>Полина</t>
  </si>
  <si>
    <t>Михайлов</t>
  </si>
  <si>
    <t>Иван</t>
  </si>
  <si>
    <t>Витальевич</t>
  </si>
  <si>
    <t>Никита</t>
  </si>
  <si>
    <t xml:space="preserve">Давыдов </t>
  </si>
  <si>
    <t xml:space="preserve"> Леонид </t>
  </si>
  <si>
    <t xml:space="preserve"> Дмитриевич</t>
  </si>
  <si>
    <t>МБОУ Маслянинская СОШ №1</t>
  </si>
  <si>
    <t xml:space="preserve"> Викторович</t>
  </si>
  <si>
    <t xml:space="preserve">Коваль </t>
  </si>
  <si>
    <t xml:space="preserve"> Андреевна</t>
  </si>
  <si>
    <t xml:space="preserve"> Илья </t>
  </si>
  <si>
    <t xml:space="preserve"> Николаевич</t>
  </si>
  <si>
    <t xml:space="preserve">Михайлов </t>
  </si>
  <si>
    <t xml:space="preserve"> Максим </t>
  </si>
  <si>
    <t xml:space="preserve">Одинцова </t>
  </si>
  <si>
    <t>Маюров</t>
  </si>
  <si>
    <t>Ренье</t>
  </si>
  <si>
    <t>Илья</t>
  </si>
  <si>
    <t>Константинович</t>
  </si>
  <si>
    <t>Садохин</t>
  </si>
  <si>
    <t>Шаповалов</t>
  </si>
  <si>
    <t>Николаевич</t>
  </si>
  <si>
    <t>Воробьёв</t>
  </si>
  <si>
    <t>Антон</t>
  </si>
  <si>
    <t>Анатольевич</t>
  </si>
  <si>
    <t>Марыскин</t>
  </si>
  <si>
    <t>Казанцев</t>
  </si>
  <si>
    <t>Максим</t>
  </si>
  <si>
    <t>Иванов</t>
  </si>
  <si>
    <t>Егор</t>
  </si>
  <si>
    <t>Ляпустин</t>
  </si>
  <si>
    <t>Садков</t>
  </si>
  <si>
    <t>Матвей</t>
  </si>
  <si>
    <t>Артур</t>
  </si>
  <si>
    <t>Файфер</t>
  </si>
  <si>
    <t>Давид</t>
  </si>
  <si>
    <t>Игошин</t>
  </si>
  <si>
    <t>Анатолий</t>
  </si>
  <si>
    <t>Кирил</t>
  </si>
  <si>
    <t>Иванович</t>
  </si>
  <si>
    <t>Токарев</t>
  </si>
  <si>
    <t>Талантов</t>
  </si>
  <si>
    <t>Зеленов</t>
  </si>
  <si>
    <t>Геннадьевич</t>
  </si>
  <si>
    <t>Пол</t>
  </si>
  <si>
    <t>Ветровская</t>
  </si>
  <si>
    <t>Арина</t>
  </si>
  <si>
    <t>Карина</t>
  </si>
  <si>
    <t>Юлия</t>
  </si>
  <si>
    <t>Васильевна</t>
  </si>
  <si>
    <t>Гетман</t>
  </si>
  <si>
    <t>Константиновна</t>
  </si>
  <si>
    <t>Дарья</t>
  </si>
  <si>
    <t>Панюшкина</t>
  </si>
  <si>
    <t>Максимовна</t>
  </si>
  <si>
    <t>Николаевна</t>
  </si>
  <si>
    <t>Огнёва</t>
  </si>
  <si>
    <t>Игоревна</t>
  </si>
  <si>
    <t>Серчук</t>
  </si>
  <si>
    <t>Колмакова</t>
  </si>
  <si>
    <t>Одинцова</t>
  </si>
  <si>
    <t>Алёна</t>
  </si>
  <si>
    <t>Краева</t>
  </si>
  <si>
    <t>Зырянова</t>
  </si>
  <si>
    <t>Валентина</t>
  </si>
  <si>
    <t>Леонгард</t>
  </si>
  <si>
    <t>по  технологии</t>
  </si>
  <si>
    <t>по астрономии</t>
  </si>
  <si>
    <t>Фомин</t>
  </si>
  <si>
    <t>Михаил</t>
  </si>
  <si>
    <t>Михайлович</t>
  </si>
  <si>
    <t>Шмаков</t>
  </si>
  <si>
    <t>Толкунов</t>
  </si>
  <si>
    <t>Бахтеев</t>
  </si>
  <si>
    <t xml:space="preserve">Иван </t>
  </si>
  <si>
    <t>Шапошникова</t>
  </si>
  <si>
    <t>Гутова</t>
  </si>
  <si>
    <t>Мелешкина</t>
  </si>
  <si>
    <t>Шишкин</t>
  </si>
  <si>
    <t>Марина</t>
  </si>
  <si>
    <t>Меньщикова</t>
  </si>
  <si>
    <t xml:space="preserve">Луценко     </t>
  </si>
  <si>
    <t xml:space="preserve"> Алёна </t>
  </si>
  <si>
    <t xml:space="preserve">  Яковлевна  </t>
  </si>
  <si>
    <r>
      <rPr>
        <sz val="12"/>
        <color indexed="8"/>
        <rFont val="Times New Roman"/>
        <family val="1"/>
        <charset val="204"/>
      </rPr>
      <t xml:space="preserve">Фёдорова         </t>
    </r>
    <r>
      <rPr>
        <sz val="9"/>
        <color indexed="8"/>
        <rFont val="Times New Roman"/>
        <family val="1"/>
        <charset val="204"/>
      </rPr>
      <t xml:space="preserve">           </t>
    </r>
  </si>
  <si>
    <t xml:space="preserve">Мария     </t>
  </si>
  <si>
    <t xml:space="preserve">Мария       </t>
  </si>
  <si>
    <t xml:space="preserve"> Александр          </t>
  </si>
  <si>
    <t xml:space="preserve">Гулина </t>
  </si>
  <si>
    <t xml:space="preserve"> Алексеевич </t>
  </si>
  <si>
    <t xml:space="preserve">Сорокина  </t>
  </si>
  <si>
    <t xml:space="preserve"> Ульяна  </t>
  </si>
  <si>
    <t xml:space="preserve"> Сергеевна   </t>
  </si>
  <si>
    <t xml:space="preserve">Казакова </t>
  </si>
  <si>
    <t xml:space="preserve"> Ульяна </t>
  </si>
  <si>
    <t xml:space="preserve"> Сергеевна</t>
  </si>
  <si>
    <t xml:space="preserve">Курач </t>
  </si>
  <si>
    <t xml:space="preserve"> Олеся  </t>
  </si>
  <si>
    <t xml:space="preserve"> Алексеевна </t>
  </si>
  <si>
    <t xml:space="preserve">Одинцова         </t>
  </si>
  <si>
    <t xml:space="preserve"> Алена        </t>
  </si>
  <si>
    <t xml:space="preserve"> Константиновна          </t>
  </si>
  <si>
    <t xml:space="preserve">Зырянова </t>
  </si>
  <si>
    <t xml:space="preserve"> Валентина </t>
  </si>
  <si>
    <t xml:space="preserve"> Васильевна </t>
  </si>
  <si>
    <t xml:space="preserve">Колмакова </t>
  </si>
  <si>
    <t xml:space="preserve">Швецов </t>
  </si>
  <si>
    <t xml:space="preserve"> Артур </t>
  </si>
  <si>
    <t xml:space="preserve">Исакова </t>
  </si>
  <si>
    <t xml:space="preserve"> Любовь </t>
  </si>
  <si>
    <t xml:space="preserve"> Григорьевна</t>
  </si>
  <si>
    <t xml:space="preserve">Маркевич </t>
  </si>
  <si>
    <t xml:space="preserve"> Римма </t>
  </si>
  <si>
    <t xml:space="preserve"> Игоревна</t>
  </si>
  <si>
    <t xml:space="preserve">Токарева </t>
  </si>
  <si>
    <t xml:space="preserve"> Ангелина </t>
  </si>
  <si>
    <t xml:space="preserve">Труфанов </t>
  </si>
  <si>
    <t xml:space="preserve">Изместьева </t>
  </si>
  <si>
    <t xml:space="preserve">Ковалева </t>
  </si>
  <si>
    <t xml:space="preserve"> Владимирович</t>
  </si>
  <si>
    <t xml:space="preserve"> Алексеевна</t>
  </si>
  <si>
    <t xml:space="preserve">Макарова </t>
  </si>
  <si>
    <t xml:space="preserve">Лидер </t>
  </si>
  <si>
    <t xml:space="preserve"> Надежда </t>
  </si>
  <si>
    <t xml:space="preserve">Максименко </t>
  </si>
  <si>
    <t xml:space="preserve"> Константинович</t>
  </si>
  <si>
    <t xml:space="preserve">Токарев </t>
  </si>
  <si>
    <t>МКОУ Дубровская СОШ</t>
  </si>
  <si>
    <t xml:space="preserve"> Николаевна</t>
  </si>
  <si>
    <t>Разуев</t>
  </si>
  <si>
    <t>Литвинова</t>
  </si>
  <si>
    <t>Карлагина</t>
  </si>
  <si>
    <t>Хмелинина</t>
  </si>
  <si>
    <t>Ударцева</t>
  </si>
  <si>
    <t xml:space="preserve">Майер  </t>
  </si>
  <si>
    <t>Яковлевна</t>
  </si>
  <si>
    <t>МБОУ Маслянинская СОШ №3</t>
  </si>
  <si>
    <t>Огнева</t>
  </si>
  <si>
    <t>Кунстман</t>
  </si>
  <si>
    <t>Гончарова</t>
  </si>
  <si>
    <t>Наимов</t>
  </si>
  <si>
    <t>Шодмон</t>
  </si>
  <si>
    <t>Раджабалиевич</t>
  </si>
  <si>
    <t>Батаева</t>
  </si>
  <si>
    <t>Елизаров</t>
  </si>
  <si>
    <t>Пархоменко</t>
  </si>
  <si>
    <t>Денисович</t>
  </si>
  <si>
    <t>Вольф</t>
  </si>
  <si>
    <t>Торн</t>
  </si>
  <si>
    <t>Цыбизов</t>
  </si>
  <si>
    <t>Грибовской</t>
  </si>
  <si>
    <t>Бирюкова</t>
  </si>
  <si>
    <t>Березан</t>
  </si>
  <si>
    <t>Маурер</t>
  </si>
  <si>
    <t>Пуляев</t>
  </si>
  <si>
    <t>Петрович</t>
  </si>
  <si>
    <t>Гончаров</t>
  </si>
  <si>
    <t>Никитина</t>
  </si>
  <si>
    <t>МКОУ Пайвинская ООШ</t>
  </si>
  <si>
    <t>МКОУ Александровская ООШ</t>
  </si>
  <si>
    <t xml:space="preserve">Батаева </t>
  </si>
  <si>
    <t>Майер</t>
  </si>
  <si>
    <t>Гычев</t>
  </si>
  <si>
    <t>Варнаков</t>
  </si>
  <si>
    <t>Ключникова</t>
  </si>
  <si>
    <t>Павел</t>
  </si>
  <si>
    <t>Казанцева</t>
  </si>
  <si>
    <t>Туркова</t>
  </si>
  <si>
    <t>Колесникова</t>
  </si>
  <si>
    <t>Вайдурова</t>
  </si>
  <si>
    <t>Пантелеев</t>
  </si>
  <si>
    <t>Сальман</t>
  </si>
  <si>
    <t>Ольга</t>
  </si>
  <si>
    <t xml:space="preserve">Валерия </t>
  </si>
  <si>
    <t xml:space="preserve">Юлия </t>
  </si>
  <si>
    <t>Чемёркина</t>
  </si>
  <si>
    <t xml:space="preserve"> Михайловна</t>
  </si>
  <si>
    <t xml:space="preserve">Дарья </t>
  </si>
  <si>
    <t>по биологии</t>
  </si>
  <si>
    <t>Архипов</t>
  </si>
  <si>
    <t>Панафидин</t>
  </si>
  <si>
    <t xml:space="preserve">Дмитрий </t>
  </si>
  <si>
    <t>Бова</t>
  </si>
  <si>
    <t>Петухов</t>
  </si>
  <si>
    <t>Соколов</t>
  </si>
  <si>
    <t>Ярославлевич</t>
  </si>
  <si>
    <t>по немецкому языку</t>
  </si>
  <si>
    <t xml:space="preserve">Пигунов </t>
  </si>
  <si>
    <t>МКОУ Больше - Изыракская СОШ</t>
  </si>
  <si>
    <t>Кузин</t>
  </si>
  <si>
    <t>МКОУ Мамоновской СОШ</t>
  </si>
  <si>
    <t>Вероника</t>
  </si>
  <si>
    <t>Надеина</t>
  </si>
  <si>
    <t xml:space="preserve">Терехова </t>
  </si>
  <si>
    <t>Федорова</t>
  </si>
  <si>
    <t>Хардина</t>
  </si>
  <si>
    <t>Чудинова</t>
  </si>
  <si>
    <t>Гайсин</t>
  </si>
  <si>
    <t>Голополосов</t>
  </si>
  <si>
    <t>английскому языку</t>
  </si>
  <si>
    <t>Бубенщиков</t>
  </si>
  <si>
    <t>Сивков</t>
  </si>
  <si>
    <t xml:space="preserve">Тарасова </t>
  </si>
  <si>
    <t>Коломеец</t>
  </si>
  <si>
    <t>Бочкарёва</t>
  </si>
  <si>
    <t>Давыдов</t>
  </si>
  <si>
    <t>Цапурина</t>
  </si>
  <si>
    <t>Фёдорова</t>
  </si>
  <si>
    <t>Свиридов</t>
  </si>
  <si>
    <t>Валерий</t>
  </si>
  <si>
    <t>Греф</t>
  </si>
  <si>
    <t>Большакова</t>
  </si>
  <si>
    <t>Чупин</t>
  </si>
  <si>
    <t xml:space="preserve">Вайдурова </t>
  </si>
  <si>
    <t xml:space="preserve">Софья </t>
  </si>
  <si>
    <t>Римма</t>
  </si>
  <si>
    <t xml:space="preserve">Риммер </t>
  </si>
  <si>
    <t>Денисовна</t>
  </si>
  <si>
    <t xml:space="preserve">Артур </t>
  </si>
  <si>
    <t>Исакова</t>
  </si>
  <si>
    <t>Григорьевна</t>
  </si>
  <si>
    <t xml:space="preserve">Зеленчук </t>
  </si>
  <si>
    <t>Геннадьевна</t>
  </si>
  <si>
    <t xml:space="preserve">Максим </t>
  </si>
  <si>
    <t xml:space="preserve">Зарянова </t>
  </si>
  <si>
    <t xml:space="preserve">Сорокина </t>
  </si>
  <si>
    <t xml:space="preserve">Ульяна </t>
  </si>
  <si>
    <t xml:space="preserve">Пайднец </t>
  </si>
  <si>
    <t xml:space="preserve">Кондратьев </t>
  </si>
  <si>
    <t>МБОУ Маслянинская СОШ № 1</t>
  </si>
  <si>
    <t xml:space="preserve"> по литературе</t>
  </si>
  <si>
    <t>Гаврилова</t>
  </si>
  <si>
    <t>Луценко</t>
  </si>
  <si>
    <t>Бердникова</t>
  </si>
  <si>
    <t>Лилия</t>
  </si>
  <si>
    <t>Костенко</t>
  </si>
  <si>
    <t>44.5</t>
  </si>
  <si>
    <t>42.5</t>
  </si>
  <si>
    <t>Шалагина</t>
  </si>
  <si>
    <t>Алеся</t>
  </si>
  <si>
    <t>Чистоева</t>
  </si>
  <si>
    <t>Кудина</t>
  </si>
  <si>
    <t xml:space="preserve">Анастасия </t>
  </si>
  <si>
    <t>Фитисов</t>
  </si>
  <si>
    <t xml:space="preserve">Черепанов </t>
  </si>
  <si>
    <t>Вадимовна</t>
  </si>
  <si>
    <t>Пушкарёва</t>
  </si>
  <si>
    <t>Томышев</t>
  </si>
  <si>
    <t xml:space="preserve">Иванченко </t>
  </si>
  <si>
    <t>по праву</t>
  </si>
  <si>
    <t>Майюров</t>
  </si>
  <si>
    <t>Данил</t>
  </si>
  <si>
    <t>Воробьев</t>
  </si>
  <si>
    <t>Сарпов</t>
  </si>
  <si>
    <t>Василькин</t>
  </si>
  <si>
    <t>Лунин</t>
  </si>
  <si>
    <t>Григорьевич</t>
  </si>
  <si>
    <t>МКОУ Бажинская ООШ</t>
  </si>
  <si>
    <t>Плотенко</t>
  </si>
  <si>
    <t>Лана</t>
  </si>
  <si>
    <t>Высоцкая</t>
  </si>
  <si>
    <t>Терехова</t>
  </si>
  <si>
    <t>МКОУ Елбанская СОШ</t>
  </si>
  <si>
    <t>Пискунова</t>
  </si>
  <si>
    <t xml:space="preserve">Сидорова </t>
  </si>
  <si>
    <t>Ярослава</t>
  </si>
  <si>
    <t>Угланова</t>
  </si>
  <si>
    <t>Людмила</t>
  </si>
  <si>
    <t>Цепаева</t>
  </si>
  <si>
    <t>Глушков</t>
  </si>
  <si>
    <t>Ломиворотов</t>
  </si>
  <si>
    <t>МКОУ Никоновская СОШ</t>
  </si>
  <si>
    <t>Шпомер</t>
  </si>
  <si>
    <t>Кириллов</t>
  </si>
  <si>
    <t>Владиславович</t>
  </si>
  <si>
    <t>Черновская</t>
  </si>
  <si>
    <t>Слонова</t>
  </si>
  <si>
    <t>Гасымова</t>
  </si>
  <si>
    <t>Чингизовна</t>
  </si>
  <si>
    <t>София</t>
  </si>
  <si>
    <t>Станиславович</t>
  </si>
  <si>
    <t>Огнев</t>
  </si>
  <si>
    <t xml:space="preserve">Шмакова </t>
  </si>
  <si>
    <t xml:space="preserve">Жуков </t>
  </si>
  <si>
    <t xml:space="preserve"> Станислав </t>
  </si>
  <si>
    <t xml:space="preserve"> Алексей </t>
  </si>
  <si>
    <t xml:space="preserve">Бехтольд </t>
  </si>
  <si>
    <t xml:space="preserve">Варнаков </t>
  </si>
  <si>
    <t>Погосян</t>
  </si>
  <si>
    <t>Диана</t>
  </si>
  <si>
    <t>Андронниковна</t>
  </si>
  <si>
    <t>Галендаров</t>
  </si>
  <si>
    <t>Наимова</t>
  </si>
  <si>
    <t>Насиба</t>
  </si>
  <si>
    <t>Антоновская</t>
  </si>
  <si>
    <t>Сухов</t>
  </si>
  <si>
    <t xml:space="preserve">Корейкин </t>
  </si>
  <si>
    <t xml:space="preserve">Пантелеев </t>
  </si>
  <si>
    <t>Каракулов</t>
  </si>
  <si>
    <t>Вениаминович</t>
  </si>
  <si>
    <t>Афанасьева</t>
  </si>
  <si>
    <t>Олеся</t>
  </si>
  <si>
    <t>Красноухова</t>
  </si>
  <si>
    <t>Деревнина</t>
  </si>
  <si>
    <t>Кальбфлейш</t>
  </si>
  <si>
    <t xml:space="preserve">Данил </t>
  </si>
  <si>
    <t xml:space="preserve">Александрович </t>
  </si>
  <si>
    <t xml:space="preserve">Наимов </t>
  </si>
  <si>
    <t xml:space="preserve">Шодмон </t>
  </si>
  <si>
    <t>Севастьянов</t>
  </si>
  <si>
    <t xml:space="preserve">Филиппов </t>
  </si>
  <si>
    <t>Чекина</t>
  </si>
  <si>
    <t>Вадимович</t>
  </si>
  <si>
    <t>Ищенко</t>
  </si>
  <si>
    <t>Песегова</t>
  </si>
  <si>
    <t>Осипов</t>
  </si>
  <si>
    <t xml:space="preserve">Гычев </t>
  </si>
  <si>
    <t>Бармин</t>
  </si>
  <si>
    <t>Степанова</t>
  </si>
  <si>
    <t>Руслановна</t>
  </si>
  <si>
    <t>Бухта</t>
  </si>
  <si>
    <t>Парамонова</t>
  </si>
  <si>
    <t>Ковалева</t>
  </si>
  <si>
    <t>Скабёлкина</t>
  </si>
  <si>
    <t>Ярошенко</t>
  </si>
  <si>
    <t>Бурмус</t>
  </si>
  <si>
    <t>Романова</t>
  </si>
  <si>
    <t>Порсина</t>
  </si>
  <si>
    <t>Драничников</t>
  </si>
  <si>
    <t>Козмиренко</t>
  </si>
  <si>
    <t>Алёхина</t>
  </si>
  <si>
    <t>Жанна</t>
  </si>
  <si>
    <t>Целоусов</t>
  </si>
  <si>
    <t>Винникова</t>
  </si>
  <si>
    <t>Сычёв</t>
  </si>
  <si>
    <t>Одинцева</t>
  </si>
  <si>
    <t>Вострикова</t>
  </si>
  <si>
    <t>МБОУ  Маслянинская СОШ №5</t>
  </si>
  <si>
    <t>Турова</t>
  </si>
  <si>
    <t>Гуляева</t>
  </si>
  <si>
    <t>Верёвкин</t>
  </si>
  <si>
    <t>Золотов</t>
  </si>
  <si>
    <t>Сочалов</t>
  </si>
  <si>
    <t>МБОУ Маслянинская СОШ №5</t>
  </si>
  <si>
    <t>Чернявский</t>
  </si>
  <si>
    <t>Виктор</t>
  </si>
  <si>
    <r>
      <t xml:space="preserve">по </t>
    </r>
    <r>
      <rPr>
        <b/>
        <u/>
        <sz val="14"/>
        <color theme="1"/>
        <rFont val="Times New Roman"/>
        <family val="1"/>
        <charset val="204"/>
      </rPr>
      <t>истории</t>
    </r>
  </si>
  <si>
    <t>МБОУ Березовская СОШ</t>
  </si>
  <si>
    <t>Сидорова</t>
  </si>
  <si>
    <t>Муравьев</t>
  </si>
  <si>
    <t>Демьянович</t>
  </si>
  <si>
    <t>МКОУ Мало-Томская СОШ</t>
  </si>
  <si>
    <t>Полякова</t>
  </si>
  <si>
    <t>Майкова</t>
  </si>
  <si>
    <t>Бледнова</t>
  </si>
  <si>
    <t>Николаев</t>
  </si>
  <si>
    <t>МКОУ Суенгинская СОШ</t>
  </si>
  <si>
    <t>Пензина</t>
  </si>
  <si>
    <t>Вахрушева</t>
  </si>
  <si>
    <t>Панькова</t>
  </si>
  <si>
    <t>Леонидовна</t>
  </si>
  <si>
    <t>Дуракова</t>
  </si>
  <si>
    <t>Старцева</t>
  </si>
  <si>
    <t>Ликонцев</t>
  </si>
  <si>
    <t>Волков</t>
  </si>
  <si>
    <t>Овсянкин</t>
  </si>
  <si>
    <t>Торбеев</t>
  </si>
  <si>
    <t>Архипова</t>
  </si>
  <si>
    <t xml:space="preserve"> Сергей </t>
  </si>
  <si>
    <t xml:space="preserve">Николай </t>
  </si>
  <si>
    <t>Селимзянов</t>
  </si>
  <si>
    <t xml:space="preserve">Марк </t>
  </si>
  <si>
    <t xml:space="preserve">Ситников </t>
  </si>
  <si>
    <t xml:space="preserve">Алексей </t>
  </si>
  <si>
    <t>Раджабалиевна</t>
  </si>
  <si>
    <t xml:space="preserve">Коврижных </t>
  </si>
  <si>
    <t xml:space="preserve">Михаил </t>
  </si>
  <si>
    <t xml:space="preserve">Сальман </t>
  </si>
  <si>
    <t>Елизарова</t>
  </si>
  <si>
    <t>Малиновский</t>
  </si>
  <si>
    <t xml:space="preserve">Эдуард </t>
  </si>
  <si>
    <t>Четверткова</t>
  </si>
  <si>
    <t>МБОУ Масляниская СОШ №3</t>
  </si>
  <si>
    <t xml:space="preserve">Казанцев </t>
  </si>
  <si>
    <t>Долгалёва</t>
  </si>
  <si>
    <t>МБОУ Маслянинская ООШ №4</t>
  </si>
  <si>
    <t>Наймушина</t>
  </si>
  <si>
    <t>Перминова</t>
  </si>
  <si>
    <t>Семенков</t>
  </si>
  <si>
    <t>Суховей</t>
  </si>
  <si>
    <t>Бартч</t>
  </si>
  <si>
    <t xml:space="preserve">Карпова </t>
  </si>
  <si>
    <t xml:space="preserve">Стукалов </t>
  </si>
  <si>
    <t>Зленко</t>
  </si>
  <si>
    <t>Чабанов</t>
  </si>
  <si>
    <t xml:space="preserve">Архопов </t>
  </si>
  <si>
    <t>Тимохов</t>
  </si>
  <si>
    <t>Вячеславовна</t>
  </si>
  <si>
    <t>Финк</t>
  </si>
  <si>
    <t>Давыдовна</t>
  </si>
  <si>
    <t>Владиславовна</t>
  </si>
  <si>
    <t>Пирогов</t>
  </si>
  <si>
    <t>МКОУ Больше - изыракская СОШ</t>
  </si>
  <si>
    <t xml:space="preserve">Вшивков </t>
  </si>
  <si>
    <t xml:space="preserve">Рогожина </t>
  </si>
  <si>
    <t>МБОУ Пеньковская СОШ</t>
  </si>
  <si>
    <t>Виолетта</t>
  </si>
  <si>
    <t>Абатурова</t>
  </si>
  <si>
    <t>Ходакова</t>
  </si>
  <si>
    <t>Ошейчик</t>
  </si>
  <si>
    <t>Попов</t>
  </si>
  <si>
    <t>Воротынцева</t>
  </si>
  <si>
    <t>Сай</t>
  </si>
  <si>
    <t>Басманова</t>
  </si>
  <si>
    <t>Мазаева</t>
  </si>
  <si>
    <t>Гоппе</t>
  </si>
  <si>
    <t>Гюнтер</t>
  </si>
  <si>
    <t>Галкина</t>
  </si>
  <si>
    <t xml:space="preserve">Александровна </t>
  </si>
  <si>
    <t xml:space="preserve">Федорова </t>
  </si>
  <si>
    <t>Ефремов</t>
  </si>
  <si>
    <t>Воробьёва</t>
  </si>
  <si>
    <t>Василина</t>
  </si>
  <si>
    <t>Потапенко</t>
  </si>
  <si>
    <t xml:space="preserve">Ефремов </t>
  </si>
  <si>
    <t>Василий</t>
  </si>
  <si>
    <t xml:space="preserve">Ляпустин </t>
  </si>
  <si>
    <t>Маркевич</t>
  </si>
  <si>
    <t>Ромашкин</t>
  </si>
  <si>
    <t>Шипулина</t>
  </si>
  <si>
    <t>по химии</t>
  </si>
  <si>
    <t xml:space="preserve">Мария </t>
  </si>
  <si>
    <t>Кондратьев</t>
  </si>
  <si>
    <t xml:space="preserve">Виктория </t>
  </si>
  <si>
    <t>Ример</t>
  </si>
  <si>
    <t>Лидер</t>
  </si>
  <si>
    <t>МБОУ Масляниская СОШ № 1</t>
  </si>
  <si>
    <t xml:space="preserve">Иванов </t>
  </si>
  <si>
    <t xml:space="preserve">Леонид </t>
  </si>
  <si>
    <t xml:space="preserve">Вячеслав </t>
  </si>
  <si>
    <t xml:space="preserve">Гутова </t>
  </si>
  <si>
    <t>Донская</t>
  </si>
  <si>
    <t>38.5</t>
  </si>
  <si>
    <t>Бехтольд</t>
  </si>
  <si>
    <t>Перфилова</t>
  </si>
  <si>
    <t>39.5</t>
  </si>
  <si>
    <t>Дураков</t>
  </si>
  <si>
    <t>Смердин</t>
  </si>
  <si>
    <t xml:space="preserve">Соболева </t>
  </si>
  <si>
    <t>Баёв</t>
  </si>
  <si>
    <t>Кириллова</t>
  </si>
  <si>
    <t xml:space="preserve"> Гычев </t>
  </si>
  <si>
    <t xml:space="preserve"> Деменева </t>
  </si>
  <si>
    <t xml:space="preserve"> Никитина</t>
  </si>
  <si>
    <t xml:space="preserve"> Ольга</t>
  </si>
  <si>
    <t xml:space="preserve"> Роза</t>
  </si>
  <si>
    <t xml:space="preserve"> Эльмановна</t>
  </si>
  <si>
    <t>Пантелеева</t>
  </si>
  <si>
    <t>Абатуров</t>
  </si>
  <si>
    <t>по обществознанию</t>
  </si>
  <si>
    <t>59,4</t>
  </si>
  <si>
    <t>71,4</t>
  </si>
  <si>
    <t>Бекирова</t>
  </si>
  <si>
    <t>МБОУ Масляниснкая СОШ №5</t>
  </si>
  <si>
    <t>Кельм</t>
  </si>
  <si>
    <t>по математике</t>
  </si>
  <si>
    <t>МБОУ Масляниская СОШ №5</t>
  </si>
  <si>
    <t>Бердников</t>
  </si>
  <si>
    <t xml:space="preserve">Слонова </t>
  </si>
  <si>
    <t xml:space="preserve">Евгений </t>
  </si>
  <si>
    <t>по экологии</t>
  </si>
  <si>
    <t>Пышкин</t>
  </si>
  <si>
    <t>Роот</t>
  </si>
  <si>
    <t>Шмидт</t>
  </si>
  <si>
    <t>анастасия</t>
  </si>
  <si>
    <t>Кудинова</t>
  </si>
  <si>
    <t xml:space="preserve">Шапошникова  </t>
  </si>
  <si>
    <t xml:space="preserve">Пушкарёва </t>
  </si>
  <si>
    <t xml:space="preserve">Гурских </t>
  </si>
  <si>
    <t xml:space="preserve">Фитисов </t>
  </si>
  <si>
    <t>Михайлоав</t>
  </si>
  <si>
    <t xml:space="preserve"> Литвинова </t>
  </si>
  <si>
    <t xml:space="preserve"> Черпанова</t>
  </si>
  <si>
    <t xml:space="preserve"> Ударцева</t>
  </si>
  <si>
    <t xml:space="preserve">Черновская </t>
  </si>
  <si>
    <t>Егин</t>
  </si>
  <si>
    <t>Олег</t>
  </si>
  <si>
    <t>Колеватов</t>
  </si>
  <si>
    <t xml:space="preserve">Татаринцева </t>
  </si>
  <si>
    <t xml:space="preserve">Ксения </t>
  </si>
  <si>
    <t xml:space="preserve">Кирпичникова </t>
  </si>
  <si>
    <t>Петрова</t>
  </si>
  <si>
    <t>Шабанов</t>
  </si>
  <si>
    <t xml:space="preserve">Горелова </t>
  </si>
  <si>
    <t>МБОУ Маслянинская СОШ№1</t>
  </si>
  <si>
    <t>Уваров</t>
  </si>
  <si>
    <t>Казакова</t>
  </si>
  <si>
    <t>Воробьева</t>
  </si>
  <si>
    <t>Аскарович</t>
  </si>
  <si>
    <t>Скоробогатов</t>
  </si>
  <si>
    <t>Лежнин</t>
  </si>
  <si>
    <t>Шеломицкая</t>
  </si>
  <si>
    <t>Курач</t>
  </si>
  <si>
    <t>Киселев</t>
  </si>
  <si>
    <t>Пушкарева</t>
  </si>
  <si>
    <t>Семиненко</t>
  </si>
  <si>
    <t xml:space="preserve">Потапенко </t>
  </si>
  <si>
    <t xml:space="preserve">Голубева </t>
  </si>
  <si>
    <t>Антоновна</t>
  </si>
  <si>
    <t xml:space="preserve">Хмелинина </t>
  </si>
  <si>
    <t xml:space="preserve"> Иван</t>
  </si>
  <si>
    <t xml:space="preserve">Парамонова </t>
  </si>
  <si>
    <t>Штоппель</t>
  </si>
  <si>
    <t xml:space="preserve"> Наталья </t>
  </si>
  <si>
    <t xml:space="preserve">Андреевна </t>
  </si>
  <si>
    <t xml:space="preserve">Пирожкова </t>
  </si>
  <si>
    <t xml:space="preserve">Мальцева </t>
  </si>
  <si>
    <t>Филиппов</t>
  </si>
  <si>
    <t>Мельников</t>
  </si>
  <si>
    <t>Поробова</t>
  </si>
  <si>
    <t xml:space="preserve">Денис </t>
  </si>
  <si>
    <t>Подаленчук</t>
  </si>
  <si>
    <t>Родина</t>
  </si>
  <si>
    <t>Танаков</t>
  </si>
  <si>
    <t xml:space="preserve">Абатуров </t>
  </si>
  <si>
    <t>Анатьльевич</t>
  </si>
  <si>
    <t>Ведерникова</t>
  </si>
  <si>
    <t xml:space="preserve">Пензина </t>
  </si>
  <si>
    <t>Статус</t>
  </si>
  <si>
    <t>Победитель</t>
  </si>
  <si>
    <t>Призер</t>
  </si>
  <si>
    <t>Участник</t>
  </si>
  <si>
    <t>Призёр</t>
  </si>
  <si>
    <t>МБОУ Маслянинская СОШ № 3</t>
  </si>
  <si>
    <t xml:space="preserve">Шумилова </t>
  </si>
  <si>
    <t>м</t>
  </si>
  <si>
    <t>ж</t>
  </si>
  <si>
    <t>призер МЭ 2013</t>
  </si>
  <si>
    <t>победитель МЭ 2013</t>
  </si>
  <si>
    <t>призёр МЭ 2013</t>
  </si>
  <si>
    <t>МБОУ Маслянинская ООШ №2</t>
  </si>
  <si>
    <t>Победитель 2013</t>
  </si>
  <si>
    <t>СПИСОК</t>
  </si>
  <si>
    <t>участников муниципального этапа всероссийскогй олимпиады школьников в Маслянинском районе</t>
  </si>
  <si>
    <t>Участник МЭ должен выполнить не менее 50% работы  ШЭ</t>
  </si>
  <si>
    <t xml:space="preserve">Харьков </t>
  </si>
  <si>
    <t>Кузьма</t>
  </si>
  <si>
    <t xml:space="preserve">Хмелинин </t>
  </si>
  <si>
    <t>Кутовенко</t>
  </si>
  <si>
    <t xml:space="preserve">Призёр  </t>
  </si>
  <si>
    <t>Нелаев</t>
  </si>
  <si>
    <t>Артамонов</t>
  </si>
  <si>
    <t>Игорь</t>
  </si>
  <si>
    <t>Липатникова</t>
  </si>
  <si>
    <t>Бармир</t>
  </si>
  <si>
    <t>Призёр МЭ 2013</t>
  </si>
  <si>
    <t>Победитель МЭ 2013</t>
  </si>
  <si>
    <t xml:space="preserve">Екатерина </t>
  </si>
  <si>
    <t>Призер МЭ 2013</t>
  </si>
  <si>
    <t xml:space="preserve">Харитоненко </t>
  </si>
  <si>
    <t xml:space="preserve">Емшанова  </t>
  </si>
  <si>
    <t xml:space="preserve">Воропаева </t>
  </si>
  <si>
    <t>Белый</t>
  </si>
  <si>
    <t>Тимур</t>
  </si>
  <si>
    <t>Руслан</t>
  </si>
  <si>
    <t>Фитлер</t>
  </si>
  <si>
    <t>Музырина</t>
  </si>
  <si>
    <t>УТВЕРЖДЕНО</t>
  </si>
  <si>
    <t>Постановлением администрации</t>
  </si>
  <si>
    <t>Маслянинского района</t>
  </si>
  <si>
    <t>Новосибирской области</t>
  </si>
  <si>
    <t xml:space="preserve">            Приложение 4</t>
  </si>
  <si>
    <t>от  _____04.12.____2014 г. №___1685____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</si>
</sst>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Fill="1" applyBorder="1"/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2" fillId="0" borderId="1" xfId="0" applyFont="1" applyBorder="1"/>
    <xf numFmtId="0" fontId="6" fillId="0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/>
    <xf numFmtId="0" fontId="1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1" xfId="0" applyFont="1" applyBorder="1"/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1" fillId="0" borderId="1" xfId="0" applyNumberFormat="1" applyFont="1" applyBorder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1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6" fillId="0" borderId="2" xfId="0" applyFont="1" applyBorder="1" applyAlignment="1">
      <alignment horizontal="center"/>
    </xf>
    <xf numFmtId="1" fontId="14" fillId="0" borderId="0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1" fillId="0" borderId="1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1" fillId="2" borderId="1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01"/>
  <sheetViews>
    <sheetView tabSelected="1" topLeftCell="F1" workbookViewId="0">
      <selection activeCell="F7" sqref="F7:H7"/>
    </sheetView>
  </sheetViews>
  <sheetFormatPr defaultRowHeight="15"/>
  <cols>
    <col min="3" max="5" width="25.7109375" customWidth="1"/>
    <col min="6" max="6" width="35.7109375" customWidth="1"/>
    <col min="10" max="10" width="13.5703125" customWidth="1"/>
    <col min="11" max="11" width="24.7109375" customWidth="1"/>
  </cols>
  <sheetData>
    <row r="2" spans="2:13" ht="18.75">
      <c r="F2" s="89"/>
      <c r="G2" s="89"/>
      <c r="H2" s="88" t="s">
        <v>717</v>
      </c>
    </row>
    <row r="3" spans="2:13" ht="18.75">
      <c r="F3" s="89"/>
      <c r="G3" s="89"/>
      <c r="H3" s="88" t="s">
        <v>713</v>
      </c>
    </row>
    <row r="4" spans="2:13" ht="18.75">
      <c r="F4" s="89"/>
      <c r="G4" s="89"/>
      <c r="H4" s="88" t="s">
        <v>714</v>
      </c>
    </row>
    <row r="5" spans="2:13" ht="18.75">
      <c r="F5" s="89"/>
      <c r="G5" s="89"/>
      <c r="H5" s="88" t="s">
        <v>715</v>
      </c>
    </row>
    <row r="6" spans="2:13" ht="18.75">
      <c r="F6" s="89"/>
      <c r="G6" s="89"/>
      <c r="H6" s="88" t="s">
        <v>716</v>
      </c>
    </row>
    <row r="7" spans="2:13" ht="18.75">
      <c r="F7" s="92" t="s">
        <v>718</v>
      </c>
      <c r="G7" s="92"/>
      <c r="H7" s="92"/>
    </row>
    <row r="11" spans="2:13" ht="18.75">
      <c r="B11" s="90" t="s">
        <v>688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2:13" ht="18.75">
      <c r="B12" s="91" t="s">
        <v>689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2:13" ht="18.75">
      <c r="B13" s="90" t="s">
        <v>22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2:13" ht="18.7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13" ht="15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47.25">
      <c r="B16" s="4" t="s">
        <v>0</v>
      </c>
      <c r="C16" s="4" t="s">
        <v>1</v>
      </c>
      <c r="D16" s="4" t="s">
        <v>2</v>
      </c>
      <c r="E16" s="4" t="s">
        <v>3</v>
      </c>
      <c r="F16" s="4" t="s">
        <v>5</v>
      </c>
      <c r="G16" s="4" t="s">
        <v>8</v>
      </c>
      <c r="H16" s="4" t="s">
        <v>4</v>
      </c>
      <c r="I16" s="4" t="s">
        <v>6</v>
      </c>
      <c r="J16" s="4" t="s">
        <v>7</v>
      </c>
      <c r="K16" s="45" t="s">
        <v>674</v>
      </c>
      <c r="L16" s="3"/>
      <c r="M16" s="3"/>
    </row>
    <row r="17" spans="2:11" ht="15" customHeight="1">
      <c r="B17" s="5">
        <v>1</v>
      </c>
      <c r="C17" s="2" t="s">
        <v>641</v>
      </c>
      <c r="D17" s="2" t="s">
        <v>55</v>
      </c>
      <c r="E17" s="2" t="s">
        <v>43</v>
      </c>
      <c r="F17" s="5" t="s">
        <v>152</v>
      </c>
      <c r="G17" s="5">
        <v>917001</v>
      </c>
      <c r="H17" s="5">
        <v>7</v>
      </c>
      <c r="I17" s="21">
        <v>27</v>
      </c>
      <c r="J17" s="21">
        <v>57</v>
      </c>
      <c r="K17" s="17" t="s">
        <v>676</v>
      </c>
    </row>
    <row r="18" spans="2:11" ht="15" customHeight="1">
      <c r="B18" s="5">
        <v>2</v>
      </c>
      <c r="C18" s="2" t="s">
        <v>428</v>
      </c>
      <c r="D18" s="2" t="s">
        <v>198</v>
      </c>
      <c r="E18" s="2" t="s">
        <v>28</v>
      </c>
      <c r="F18" s="5" t="s">
        <v>152</v>
      </c>
      <c r="G18" s="5">
        <v>917001</v>
      </c>
      <c r="H18" s="5">
        <v>7</v>
      </c>
      <c r="I18" s="21">
        <v>26.6</v>
      </c>
      <c r="J18" s="21">
        <v>56.6</v>
      </c>
      <c r="K18" s="17" t="s">
        <v>676</v>
      </c>
    </row>
    <row r="19" spans="2:11" ht="15.75">
      <c r="B19" s="5">
        <v>3</v>
      </c>
      <c r="C19" s="2" t="s">
        <v>381</v>
      </c>
      <c r="D19" s="2" t="s">
        <v>75</v>
      </c>
      <c r="E19" s="2" t="s">
        <v>203</v>
      </c>
      <c r="F19" s="5" t="s">
        <v>152</v>
      </c>
      <c r="G19" s="5">
        <v>917001</v>
      </c>
      <c r="H19" s="5">
        <v>7</v>
      </c>
      <c r="I19" s="21">
        <v>24</v>
      </c>
      <c r="J19" s="21">
        <v>51</v>
      </c>
      <c r="K19" s="17" t="s">
        <v>676</v>
      </c>
    </row>
    <row r="20" spans="2:11" ht="15.75">
      <c r="B20" s="5">
        <v>4</v>
      </c>
      <c r="C20" s="2" t="s">
        <v>205</v>
      </c>
      <c r="D20" s="2" t="s">
        <v>40</v>
      </c>
      <c r="E20" s="2" t="s">
        <v>76</v>
      </c>
      <c r="F20" s="5" t="s">
        <v>152</v>
      </c>
      <c r="G20" s="5">
        <v>917001</v>
      </c>
      <c r="H20" s="13">
        <v>8</v>
      </c>
      <c r="I20" s="21">
        <v>50</v>
      </c>
      <c r="J20" s="21">
        <v>67</v>
      </c>
      <c r="K20" s="17" t="s">
        <v>675</v>
      </c>
    </row>
    <row r="21" spans="2:11" ht="15.75">
      <c r="B21" s="5">
        <v>5</v>
      </c>
      <c r="C21" s="2" t="s">
        <v>648</v>
      </c>
      <c r="D21" s="2" t="s">
        <v>447</v>
      </c>
      <c r="E21" s="2" t="s">
        <v>62</v>
      </c>
      <c r="F21" s="5" t="s">
        <v>152</v>
      </c>
      <c r="G21" s="5">
        <v>917001</v>
      </c>
      <c r="H21" s="13">
        <v>8</v>
      </c>
      <c r="I21" s="21">
        <v>43</v>
      </c>
      <c r="J21" s="21">
        <v>57</v>
      </c>
      <c r="K21" s="17" t="s">
        <v>676</v>
      </c>
    </row>
    <row r="22" spans="2:11" ht="15.75">
      <c r="B22" s="5">
        <v>6</v>
      </c>
      <c r="C22" s="2" t="s">
        <v>649</v>
      </c>
      <c r="D22" s="2" t="s">
        <v>178</v>
      </c>
      <c r="E22" s="2" t="s">
        <v>13</v>
      </c>
      <c r="F22" s="5" t="s">
        <v>152</v>
      </c>
      <c r="G22" s="5">
        <v>917001</v>
      </c>
      <c r="H22" s="13">
        <v>8</v>
      </c>
      <c r="I22" s="21">
        <v>39</v>
      </c>
      <c r="J22" s="21">
        <v>52</v>
      </c>
      <c r="K22" s="17" t="s">
        <v>676</v>
      </c>
    </row>
    <row r="23" spans="2:11" ht="15.75">
      <c r="B23" s="5">
        <v>7</v>
      </c>
      <c r="C23" s="2" t="s">
        <v>642</v>
      </c>
      <c r="D23" s="2" t="s">
        <v>39</v>
      </c>
      <c r="E23" s="2" t="s">
        <v>28</v>
      </c>
      <c r="F23" s="5" t="s">
        <v>152</v>
      </c>
      <c r="G23" s="5">
        <v>917001</v>
      </c>
      <c r="H23" s="13">
        <v>8</v>
      </c>
      <c r="I23" s="21">
        <v>39</v>
      </c>
      <c r="J23" s="21">
        <v>52</v>
      </c>
      <c r="K23" s="17" t="s">
        <v>676</v>
      </c>
    </row>
    <row r="24" spans="2:11" ht="15.75">
      <c r="B24" s="5">
        <v>8</v>
      </c>
      <c r="C24" s="31" t="s">
        <v>649</v>
      </c>
      <c r="D24" s="31" t="s">
        <v>178</v>
      </c>
      <c r="E24" s="17" t="s">
        <v>13</v>
      </c>
      <c r="F24" s="5" t="s">
        <v>152</v>
      </c>
      <c r="G24" s="5">
        <v>917001</v>
      </c>
      <c r="H24" s="5">
        <v>8</v>
      </c>
      <c r="I24" s="19"/>
      <c r="J24" s="30"/>
      <c r="K24" s="70" t="s">
        <v>684</v>
      </c>
    </row>
    <row r="25" spans="2:11" ht="15.75">
      <c r="B25" s="5">
        <v>9</v>
      </c>
      <c r="C25" s="31" t="s">
        <v>648</v>
      </c>
      <c r="D25" s="31" t="s">
        <v>447</v>
      </c>
      <c r="E25" s="17" t="s">
        <v>62</v>
      </c>
      <c r="F25" s="5" t="s">
        <v>152</v>
      </c>
      <c r="G25" s="5">
        <v>917001</v>
      </c>
      <c r="H25" s="5">
        <v>8</v>
      </c>
      <c r="I25" s="19"/>
      <c r="J25" s="30"/>
      <c r="K25" s="2" t="s">
        <v>685</v>
      </c>
    </row>
    <row r="26" spans="2:11" ht="15.75">
      <c r="B26" s="5">
        <v>10</v>
      </c>
      <c r="C26" s="44" t="s">
        <v>387</v>
      </c>
      <c r="D26" s="44" t="s">
        <v>118</v>
      </c>
      <c r="E26" s="2" t="s">
        <v>113</v>
      </c>
      <c r="F26" s="46" t="s">
        <v>152</v>
      </c>
      <c r="G26" s="5">
        <v>917001</v>
      </c>
      <c r="H26" s="5">
        <v>9</v>
      </c>
      <c r="I26" s="21">
        <v>31</v>
      </c>
      <c r="J26" s="21">
        <v>58</v>
      </c>
      <c r="K26" s="17" t="s">
        <v>676</v>
      </c>
    </row>
    <row r="27" spans="2:11" ht="15.75">
      <c r="B27" s="5">
        <v>11</v>
      </c>
      <c r="C27" s="44" t="s">
        <v>573</v>
      </c>
      <c r="D27" s="44" t="s">
        <v>361</v>
      </c>
      <c r="E27" s="2" t="s">
        <v>203</v>
      </c>
      <c r="F27" s="46" t="s">
        <v>152</v>
      </c>
      <c r="G27" s="5">
        <v>917001</v>
      </c>
      <c r="H27" s="5">
        <v>9</v>
      </c>
      <c r="I27" s="42">
        <v>30</v>
      </c>
      <c r="J27" s="42">
        <v>57</v>
      </c>
      <c r="K27" s="17" t="s">
        <v>676</v>
      </c>
    </row>
    <row r="28" spans="2:11" ht="15.75">
      <c r="B28" s="5">
        <v>12</v>
      </c>
      <c r="C28" s="44" t="s">
        <v>365</v>
      </c>
      <c r="D28" s="44" t="s">
        <v>20</v>
      </c>
      <c r="E28" s="2" t="s">
        <v>366</v>
      </c>
      <c r="F28" s="46" t="s">
        <v>152</v>
      </c>
      <c r="G28" s="5">
        <v>917001</v>
      </c>
      <c r="H28" s="5">
        <v>9</v>
      </c>
      <c r="I28" s="21">
        <v>27</v>
      </c>
      <c r="J28" s="21">
        <v>51</v>
      </c>
      <c r="K28" s="17" t="s">
        <v>676</v>
      </c>
    </row>
    <row r="29" spans="2:11" ht="15.75">
      <c r="B29" s="5">
        <v>13</v>
      </c>
      <c r="C29" s="2" t="s">
        <v>650</v>
      </c>
      <c r="D29" s="2" t="s">
        <v>55</v>
      </c>
      <c r="E29" s="2" t="s">
        <v>76</v>
      </c>
      <c r="F29" s="5" t="s">
        <v>152</v>
      </c>
      <c r="G29" s="5">
        <v>917001</v>
      </c>
      <c r="H29" s="38">
        <v>10</v>
      </c>
      <c r="I29" s="21">
        <v>61</v>
      </c>
      <c r="J29" s="21">
        <v>51</v>
      </c>
      <c r="K29" s="17" t="s">
        <v>676</v>
      </c>
    </row>
    <row r="30" spans="2:11" ht="15.75">
      <c r="B30" s="5">
        <v>14</v>
      </c>
      <c r="C30" s="17" t="s">
        <v>222</v>
      </c>
      <c r="D30" s="17" t="s">
        <v>192</v>
      </c>
      <c r="E30" s="17" t="s">
        <v>57</v>
      </c>
      <c r="F30" s="5" t="s">
        <v>152</v>
      </c>
      <c r="G30" s="5">
        <v>917001</v>
      </c>
      <c r="H30" s="38">
        <v>10</v>
      </c>
      <c r="I30" s="19"/>
      <c r="J30" s="30"/>
      <c r="K30" s="2" t="s">
        <v>685</v>
      </c>
    </row>
    <row r="31" spans="2:11" ht="15.75">
      <c r="B31" s="5">
        <v>15</v>
      </c>
      <c r="C31" s="17" t="s">
        <v>114</v>
      </c>
      <c r="D31" s="17" t="s">
        <v>100</v>
      </c>
      <c r="E31" s="17" t="s">
        <v>10</v>
      </c>
      <c r="F31" s="5" t="s">
        <v>152</v>
      </c>
      <c r="G31" s="5">
        <v>917001</v>
      </c>
      <c r="H31" s="5">
        <v>11</v>
      </c>
      <c r="I31" s="19"/>
      <c r="J31" s="30"/>
      <c r="K31" s="2" t="s">
        <v>685</v>
      </c>
    </row>
    <row r="32" spans="2:11" ht="15.75">
      <c r="B32" s="5">
        <v>16</v>
      </c>
      <c r="C32" s="17" t="s">
        <v>353</v>
      </c>
      <c r="D32" s="17" t="s">
        <v>32</v>
      </c>
      <c r="E32" s="17" t="s">
        <v>119</v>
      </c>
      <c r="F32" s="5" t="s">
        <v>152</v>
      </c>
      <c r="G32" s="5">
        <v>917001</v>
      </c>
      <c r="H32" s="5">
        <v>11</v>
      </c>
      <c r="I32" s="19"/>
      <c r="J32" s="30"/>
      <c r="K32" s="70" t="s">
        <v>684</v>
      </c>
    </row>
    <row r="33" spans="2:11" ht="15.75">
      <c r="B33" s="5">
        <v>17</v>
      </c>
      <c r="C33" s="17" t="s">
        <v>651</v>
      </c>
      <c r="D33" s="17" t="s">
        <v>194</v>
      </c>
      <c r="E33" s="17" t="s">
        <v>203</v>
      </c>
      <c r="F33" s="5" t="s">
        <v>152</v>
      </c>
      <c r="G33" s="5">
        <v>917001</v>
      </c>
      <c r="H33" s="5">
        <v>11</v>
      </c>
      <c r="I33" s="19"/>
      <c r="J33" s="30"/>
      <c r="K33" s="2" t="s">
        <v>685</v>
      </c>
    </row>
    <row r="34" spans="2:11" ht="15.75">
      <c r="B34" s="5">
        <v>18</v>
      </c>
      <c r="C34" s="2" t="s">
        <v>289</v>
      </c>
      <c r="D34" s="2" t="s">
        <v>319</v>
      </c>
      <c r="E34" s="2" t="s">
        <v>62</v>
      </c>
      <c r="F34" s="5" t="s">
        <v>282</v>
      </c>
      <c r="G34" s="5">
        <v>917002</v>
      </c>
      <c r="H34" s="5">
        <v>7</v>
      </c>
      <c r="I34" s="5">
        <v>31</v>
      </c>
      <c r="J34" s="5">
        <v>66</v>
      </c>
      <c r="K34" s="17" t="s">
        <v>676</v>
      </c>
    </row>
    <row r="35" spans="2:11" ht="15.75">
      <c r="B35" s="5">
        <v>19</v>
      </c>
      <c r="C35" s="2" t="s">
        <v>284</v>
      </c>
      <c r="D35" s="2" t="s">
        <v>319</v>
      </c>
      <c r="E35" s="2" t="s">
        <v>28</v>
      </c>
      <c r="F35" s="5" t="s">
        <v>282</v>
      </c>
      <c r="G35" s="5">
        <v>917002</v>
      </c>
      <c r="H35" s="5">
        <v>7</v>
      </c>
      <c r="I35" s="5">
        <v>30.5</v>
      </c>
      <c r="J35" s="5">
        <v>65</v>
      </c>
      <c r="K35" s="17" t="s">
        <v>676</v>
      </c>
    </row>
    <row r="36" spans="2:11" ht="15.75">
      <c r="B36" s="5">
        <v>20</v>
      </c>
      <c r="C36" s="2" t="s">
        <v>429</v>
      </c>
      <c r="D36" s="2" t="s">
        <v>430</v>
      </c>
      <c r="E36" s="2" t="s">
        <v>71</v>
      </c>
      <c r="F36" s="5" t="s">
        <v>282</v>
      </c>
      <c r="G36" s="5">
        <v>917002</v>
      </c>
      <c r="H36" s="5">
        <v>7</v>
      </c>
      <c r="I36" s="5">
        <v>30</v>
      </c>
      <c r="J36" s="5">
        <v>64</v>
      </c>
      <c r="K36" s="17" t="s">
        <v>676</v>
      </c>
    </row>
    <row r="37" spans="2:11" ht="15.75">
      <c r="B37" s="5">
        <v>21</v>
      </c>
      <c r="C37" s="2" t="s">
        <v>307</v>
      </c>
      <c r="D37" s="2" t="s">
        <v>323</v>
      </c>
      <c r="E37" s="2" t="s">
        <v>281</v>
      </c>
      <c r="F37" s="5" t="s">
        <v>282</v>
      </c>
      <c r="G37" s="5">
        <v>917002</v>
      </c>
      <c r="H37" s="5">
        <v>7</v>
      </c>
      <c r="I37" s="5">
        <v>30</v>
      </c>
      <c r="J37" s="5">
        <v>64</v>
      </c>
      <c r="K37" s="17" t="s">
        <v>676</v>
      </c>
    </row>
    <row r="38" spans="2:11" ht="15.75">
      <c r="B38" s="5">
        <v>22</v>
      </c>
      <c r="C38" s="2" t="s">
        <v>450</v>
      </c>
      <c r="D38" s="2" t="s">
        <v>451</v>
      </c>
      <c r="E38" s="2" t="s">
        <v>452</v>
      </c>
      <c r="F38" s="5" t="s">
        <v>282</v>
      </c>
      <c r="G38" s="5">
        <v>917002</v>
      </c>
      <c r="H38" s="5">
        <v>7</v>
      </c>
      <c r="I38" s="5">
        <v>29</v>
      </c>
      <c r="J38" s="5">
        <v>62</v>
      </c>
      <c r="K38" s="17" t="s">
        <v>676</v>
      </c>
    </row>
    <row r="39" spans="2:11" ht="15.75">
      <c r="B39" s="5">
        <v>23</v>
      </c>
      <c r="C39" s="2" t="s">
        <v>658</v>
      </c>
      <c r="D39" s="2" t="s">
        <v>659</v>
      </c>
      <c r="E39" s="2" t="s">
        <v>660</v>
      </c>
      <c r="F39" s="5" t="s">
        <v>282</v>
      </c>
      <c r="G39" s="5">
        <v>917002</v>
      </c>
      <c r="H39" s="5">
        <v>7</v>
      </c>
      <c r="I39" s="5">
        <v>29</v>
      </c>
      <c r="J39" s="5">
        <v>62</v>
      </c>
      <c r="K39" s="17" t="s">
        <v>676</v>
      </c>
    </row>
    <row r="40" spans="2:11" ht="15.75">
      <c r="B40" s="5">
        <v>24</v>
      </c>
      <c r="C40" s="2" t="s">
        <v>202</v>
      </c>
      <c r="D40" s="2" t="s">
        <v>320</v>
      </c>
      <c r="E40" s="2" t="s">
        <v>34</v>
      </c>
      <c r="F40" s="5" t="s">
        <v>282</v>
      </c>
      <c r="G40" s="5">
        <v>917002</v>
      </c>
      <c r="H40" s="5">
        <v>7</v>
      </c>
      <c r="I40" s="5">
        <v>25.5</v>
      </c>
      <c r="J40" s="5">
        <v>54</v>
      </c>
      <c r="K40" s="17" t="s">
        <v>676</v>
      </c>
    </row>
    <row r="41" spans="2:11" ht="15.75">
      <c r="B41" s="5">
        <v>25</v>
      </c>
      <c r="C41" s="22" t="s">
        <v>661</v>
      </c>
      <c r="D41" s="22" t="s">
        <v>435</v>
      </c>
      <c r="E41" s="2" t="s">
        <v>76</v>
      </c>
      <c r="F41" s="5" t="s">
        <v>282</v>
      </c>
      <c r="G41" s="5">
        <v>917002</v>
      </c>
      <c r="H41" s="13">
        <v>8</v>
      </c>
      <c r="I41" s="5">
        <v>45</v>
      </c>
      <c r="J41" s="5">
        <v>60</v>
      </c>
      <c r="K41" s="17" t="s">
        <v>676</v>
      </c>
    </row>
    <row r="42" spans="2:11" ht="15.75">
      <c r="B42" s="5">
        <v>26</v>
      </c>
      <c r="C42" s="2" t="s">
        <v>441</v>
      </c>
      <c r="D42" s="2" t="s">
        <v>42</v>
      </c>
      <c r="E42" s="2" t="s">
        <v>271</v>
      </c>
      <c r="F42" s="5" t="s">
        <v>282</v>
      </c>
      <c r="G42" s="5">
        <v>917002</v>
      </c>
      <c r="H42" s="13">
        <v>8</v>
      </c>
      <c r="I42" s="5">
        <v>42</v>
      </c>
      <c r="J42" s="5">
        <v>56</v>
      </c>
      <c r="K42" s="17" t="s">
        <v>676</v>
      </c>
    </row>
    <row r="43" spans="2:11" ht="15.75">
      <c r="B43" s="5">
        <v>27</v>
      </c>
      <c r="C43" s="22" t="s">
        <v>206</v>
      </c>
      <c r="D43" s="22" t="s">
        <v>32</v>
      </c>
      <c r="E43" s="2" t="s">
        <v>10</v>
      </c>
      <c r="F43" s="5" t="s">
        <v>282</v>
      </c>
      <c r="G43" s="5">
        <v>917002</v>
      </c>
      <c r="H43" s="13">
        <v>8</v>
      </c>
      <c r="I43" s="5">
        <v>40</v>
      </c>
      <c r="J43" s="5">
        <v>53</v>
      </c>
      <c r="K43" s="17" t="s">
        <v>676</v>
      </c>
    </row>
    <row r="44" spans="2:11" ht="15.75">
      <c r="B44" s="5">
        <v>28</v>
      </c>
      <c r="C44" s="2" t="s">
        <v>314</v>
      </c>
      <c r="D44" s="2" t="s">
        <v>32</v>
      </c>
      <c r="E44" s="2" t="s">
        <v>54</v>
      </c>
      <c r="F44" s="46" t="s">
        <v>282</v>
      </c>
      <c r="G44" s="5">
        <v>917002</v>
      </c>
      <c r="H44" s="5">
        <v>9</v>
      </c>
      <c r="I44" s="5">
        <v>36</v>
      </c>
      <c r="J44" s="5">
        <v>84</v>
      </c>
      <c r="K44" s="17" t="s">
        <v>675</v>
      </c>
    </row>
    <row r="45" spans="2:11" ht="15.75">
      <c r="B45" s="5">
        <v>29</v>
      </c>
      <c r="C45" s="2" t="s">
        <v>313</v>
      </c>
      <c r="D45" s="2" t="s">
        <v>86</v>
      </c>
      <c r="E45" s="2" t="s">
        <v>10</v>
      </c>
      <c r="F45" s="46" t="s">
        <v>282</v>
      </c>
      <c r="G45" s="5">
        <v>917002</v>
      </c>
      <c r="H45" s="5">
        <v>9</v>
      </c>
      <c r="I45" s="5">
        <v>35</v>
      </c>
      <c r="J45" s="5">
        <v>81</v>
      </c>
      <c r="K45" s="17" t="s">
        <v>675</v>
      </c>
    </row>
    <row r="46" spans="2:11" ht="15.75">
      <c r="B46" s="5">
        <v>30</v>
      </c>
      <c r="C46" s="2" t="s">
        <v>457</v>
      </c>
      <c r="D46" s="2" t="s">
        <v>198</v>
      </c>
      <c r="E46" s="2" t="s">
        <v>195</v>
      </c>
      <c r="F46" s="46" t="s">
        <v>282</v>
      </c>
      <c r="G46" s="5">
        <v>917002</v>
      </c>
      <c r="H46" s="5">
        <v>9</v>
      </c>
      <c r="I46" s="5">
        <v>34</v>
      </c>
      <c r="J46" s="5">
        <v>79</v>
      </c>
      <c r="K46" s="17" t="s">
        <v>675</v>
      </c>
    </row>
    <row r="47" spans="2:11" ht="15.75">
      <c r="B47" s="5">
        <v>31</v>
      </c>
      <c r="C47" s="2" t="s">
        <v>310</v>
      </c>
      <c r="D47" s="2" t="s">
        <v>194</v>
      </c>
      <c r="E47" s="2" t="s">
        <v>57</v>
      </c>
      <c r="F47" s="46" t="s">
        <v>282</v>
      </c>
      <c r="G47" s="5">
        <v>917002</v>
      </c>
      <c r="H47" s="5">
        <v>9</v>
      </c>
      <c r="I47" s="5">
        <v>31</v>
      </c>
      <c r="J47" s="5">
        <v>72</v>
      </c>
      <c r="K47" s="17" t="s">
        <v>675</v>
      </c>
    </row>
    <row r="48" spans="2:11" ht="15.75">
      <c r="B48" s="5">
        <v>32</v>
      </c>
      <c r="C48" s="2" t="s">
        <v>294</v>
      </c>
      <c r="D48" s="2" t="s">
        <v>118</v>
      </c>
      <c r="E48" s="2" t="s">
        <v>201</v>
      </c>
      <c r="F48" s="46" t="s">
        <v>282</v>
      </c>
      <c r="G48" s="5">
        <v>917002</v>
      </c>
      <c r="H48" s="5">
        <v>9</v>
      </c>
      <c r="I48" s="5">
        <v>29</v>
      </c>
      <c r="J48" s="5">
        <v>67</v>
      </c>
      <c r="K48" s="17" t="s">
        <v>675</v>
      </c>
    </row>
    <row r="49" spans="2:11" ht="15.75">
      <c r="B49" s="5">
        <v>33</v>
      </c>
      <c r="C49" s="2" t="s">
        <v>298</v>
      </c>
      <c r="D49" s="2" t="s">
        <v>148</v>
      </c>
      <c r="E49" s="2" t="s">
        <v>71</v>
      </c>
      <c r="F49" s="46" t="s">
        <v>282</v>
      </c>
      <c r="G49" s="5">
        <v>917002</v>
      </c>
      <c r="H49" s="5">
        <v>9</v>
      </c>
      <c r="I49" s="5">
        <v>26</v>
      </c>
      <c r="J49" s="5">
        <v>60</v>
      </c>
      <c r="K49" s="17" t="s">
        <v>676</v>
      </c>
    </row>
    <row r="50" spans="2:11" ht="15.75">
      <c r="B50" s="5">
        <v>34</v>
      </c>
      <c r="C50" s="2" t="s">
        <v>365</v>
      </c>
      <c r="D50" s="2" t="s">
        <v>40</v>
      </c>
      <c r="E50" s="2" t="s">
        <v>28</v>
      </c>
      <c r="F50" s="46" t="s">
        <v>282</v>
      </c>
      <c r="G50" s="5">
        <v>917002</v>
      </c>
      <c r="H50" s="5">
        <v>9</v>
      </c>
      <c r="I50" s="5">
        <v>26</v>
      </c>
      <c r="J50" s="5">
        <v>60</v>
      </c>
      <c r="K50" s="17" t="s">
        <v>676</v>
      </c>
    </row>
    <row r="51" spans="2:11" ht="15.75">
      <c r="B51" s="5">
        <v>35</v>
      </c>
      <c r="C51" s="2" t="s">
        <v>662</v>
      </c>
      <c r="D51" s="2" t="s">
        <v>388</v>
      </c>
      <c r="E51" s="2" t="s">
        <v>34</v>
      </c>
      <c r="F51" s="46" t="s">
        <v>282</v>
      </c>
      <c r="G51" s="5">
        <v>917002</v>
      </c>
      <c r="H51" s="5">
        <v>9</v>
      </c>
      <c r="I51" s="5">
        <v>24</v>
      </c>
      <c r="J51" s="5">
        <v>56</v>
      </c>
      <c r="K51" s="17" t="s">
        <v>676</v>
      </c>
    </row>
    <row r="52" spans="2:11" ht="15.75">
      <c r="B52" s="5">
        <v>36</v>
      </c>
      <c r="C52" s="2" t="s">
        <v>442</v>
      </c>
      <c r="D52" s="2" t="s">
        <v>327</v>
      </c>
      <c r="E52" s="2" t="s">
        <v>48</v>
      </c>
      <c r="F52" s="46" t="s">
        <v>282</v>
      </c>
      <c r="G52" s="5">
        <v>917002</v>
      </c>
      <c r="H52" s="5">
        <v>9</v>
      </c>
      <c r="I52" s="5">
        <v>22</v>
      </c>
      <c r="J52" s="5">
        <v>51</v>
      </c>
      <c r="K52" s="17" t="s">
        <v>676</v>
      </c>
    </row>
    <row r="53" spans="2:11" ht="15.75">
      <c r="B53" s="5">
        <v>37</v>
      </c>
      <c r="C53" s="2" t="s">
        <v>317</v>
      </c>
      <c r="D53" s="2" t="s">
        <v>318</v>
      </c>
      <c r="E53" s="22" t="s">
        <v>25</v>
      </c>
      <c r="F53" s="5" t="s">
        <v>282</v>
      </c>
      <c r="G53" s="5">
        <v>917002</v>
      </c>
      <c r="H53" s="5">
        <v>10</v>
      </c>
      <c r="I53" s="5">
        <v>70</v>
      </c>
      <c r="J53" s="5">
        <v>58</v>
      </c>
      <c r="K53" s="17" t="s">
        <v>676</v>
      </c>
    </row>
    <row r="54" spans="2:11" ht="15.75">
      <c r="B54" s="5">
        <v>38</v>
      </c>
      <c r="C54" s="2" t="s">
        <v>448</v>
      </c>
      <c r="D54" s="2" t="s">
        <v>194</v>
      </c>
      <c r="E54" s="2" t="s">
        <v>28</v>
      </c>
      <c r="F54" s="5" t="s">
        <v>282</v>
      </c>
      <c r="G54" s="5">
        <v>917002</v>
      </c>
      <c r="H54" s="5">
        <v>11</v>
      </c>
      <c r="I54" s="5">
        <v>47</v>
      </c>
      <c r="J54" s="5">
        <v>73</v>
      </c>
      <c r="K54" s="17" t="s">
        <v>675</v>
      </c>
    </row>
    <row r="55" spans="2:11" ht="15.75">
      <c r="B55" s="5">
        <v>39</v>
      </c>
      <c r="C55" s="2" t="s">
        <v>446</v>
      </c>
      <c r="D55" s="2" t="s">
        <v>447</v>
      </c>
      <c r="E55" s="2" t="s">
        <v>57</v>
      </c>
      <c r="F55" s="5" t="s">
        <v>282</v>
      </c>
      <c r="G55" s="5">
        <v>917002</v>
      </c>
      <c r="H55" s="5">
        <v>11</v>
      </c>
      <c r="I55" s="5">
        <v>45</v>
      </c>
      <c r="J55" s="5">
        <v>70</v>
      </c>
      <c r="K55" s="17" t="s">
        <v>675</v>
      </c>
    </row>
    <row r="56" spans="2:11" ht="15.75">
      <c r="B56" s="5">
        <v>40</v>
      </c>
      <c r="C56" s="2" t="s">
        <v>217</v>
      </c>
      <c r="D56" s="2" t="s">
        <v>105</v>
      </c>
      <c r="E56" s="2" t="s">
        <v>106</v>
      </c>
      <c r="F56" s="5" t="s">
        <v>282</v>
      </c>
      <c r="G56" s="5">
        <v>917002</v>
      </c>
      <c r="H56" s="5">
        <v>11</v>
      </c>
      <c r="I56" s="5">
        <v>39</v>
      </c>
      <c r="J56" s="5">
        <v>61</v>
      </c>
      <c r="K56" s="17" t="s">
        <v>676</v>
      </c>
    </row>
    <row r="57" spans="2:11" ht="15.75">
      <c r="B57" s="5">
        <v>41</v>
      </c>
      <c r="C57" s="2" t="s">
        <v>524</v>
      </c>
      <c r="D57" s="2" t="s">
        <v>115</v>
      </c>
      <c r="E57" s="2" t="s">
        <v>25</v>
      </c>
      <c r="F57" s="5" t="s">
        <v>282</v>
      </c>
      <c r="G57" s="5">
        <v>917002</v>
      </c>
      <c r="H57" s="5">
        <v>11</v>
      </c>
      <c r="I57" s="5">
        <v>37</v>
      </c>
      <c r="J57" s="5">
        <v>58</v>
      </c>
      <c r="K57" s="17" t="s">
        <v>676</v>
      </c>
    </row>
    <row r="58" spans="2:11" ht="15.75">
      <c r="B58" s="5">
        <v>42</v>
      </c>
      <c r="C58" s="43" t="s">
        <v>470</v>
      </c>
      <c r="D58" s="43" t="s">
        <v>198</v>
      </c>
      <c r="E58" s="43" t="s">
        <v>10</v>
      </c>
      <c r="F58" s="5" t="s">
        <v>483</v>
      </c>
      <c r="G58" s="41">
        <v>917003</v>
      </c>
      <c r="H58" s="41">
        <v>7</v>
      </c>
      <c r="I58" s="5">
        <v>24</v>
      </c>
      <c r="J58" s="30">
        <v>51</v>
      </c>
      <c r="K58" s="17" t="s">
        <v>676</v>
      </c>
    </row>
    <row r="59" spans="2:11" ht="15.75">
      <c r="B59" s="5">
        <v>43</v>
      </c>
      <c r="C59" s="43" t="s">
        <v>357</v>
      </c>
      <c r="D59" s="43" t="s">
        <v>32</v>
      </c>
      <c r="E59" s="43" t="s">
        <v>203</v>
      </c>
      <c r="F59" s="5" t="s">
        <v>483</v>
      </c>
      <c r="G59" s="41">
        <v>917003</v>
      </c>
      <c r="H59" s="13">
        <v>8</v>
      </c>
      <c r="I59" s="5">
        <v>42</v>
      </c>
      <c r="J59" s="30">
        <v>56</v>
      </c>
      <c r="K59" s="17" t="s">
        <v>676</v>
      </c>
    </row>
    <row r="60" spans="2:11" ht="15.75">
      <c r="B60" s="5">
        <v>44</v>
      </c>
      <c r="C60" s="43" t="s">
        <v>473</v>
      </c>
      <c r="D60" s="43" t="s">
        <v>32</v>
      </c>
      <c r="E60" s="43" t="s">
        <v>57</v>
      </c>
      <c r="F60" s="5" t="s">
        <v>483</v>
      </c>
      <c r="G60" s="41">
        <v>917003</v>
      </c>
      <c r="H60" s="13">
        <v>8</v>
      </c>
      <c r="I60" s="5">
        <v>38</v>
      </c>
      <c r="J60" s="30">
        <v>51</v>
      </c>
      <c r="K60" s="17" t="s">
        <v>676</v>
      </c>
    </row>
    <row r="61" spans="2:11" ht="15.75">
      <c r="B61" s="5">
        <v>45</v>
      </c>
      <c r="C61" s="43" t="s">
        <v>608</v>
      </c>
      <c r="D61" s="43" t="s">
        <v>53</v>
      </c>
      <c r="E61" s="43" t="s">
        <v>62</v>
      </c>
      <c r="F61" s="46" t="s">
        <v>483</v>
      </c>
      <c r="G61" s="41">
        <v>917003</v>
      </c>
      <c r="H61" s="41">
        <v>9</v>
      </c>
      <c r="I61" s="5">
        <v>22</v>
      </c>
      <c r="J61" s="30">
        <v>51</v>
      </c>
      <c r="K61" s="17" t="s">
        <v>676</v>
      </c>
    </row>
    <row r="62" spans="2:11" ht="15.75">
      <c r="B62" s="5">
        <v>46</v>
      </c>
      <c r="C62" s="43" t="s">
        <v>486</v>
      </c>
      <c r="D62" s="43" t="s">
        <v>311</v>
      </c>
      <c r="E62" s="43" t="s">
        <v>106</v>
      </c>
      <c r="F62" s="46" t="s">
        <v>483</v>
      </c>
      <c r="G62" s="41">
        <v>917003</v>
      </c>
      <c r="H62" s="41">
        <v>9</v>
      </c>
      <c r="I62" s="5">
        <v>22</v>
      </c>
      <c r="J62" s="30">
        <v>51</v>
      </c>
      <c r="K62" s="17" t="s">
        <v>676</v>
      </c>
    </row>
    <row r="63" spans="2:11" ht="15.75">
      <c r="B63" s="5">
        <v>47</v>
      </c>
      <c r="C63" s="2" t="s">
        <v>653</v>
      </c>
      <c r="D63" s="2" t="s">
        <v>577</v>
      </c>
      <c r="E63" s="2" t="s">
        <v>62</v>
      </c>
      <c r="F63" s="5" t="s">
        <v>493</v>
      </c>
      <c r="G63" s="5">
        <v>917005</v>
      </c>
      <c r="H63" s="5">
        <v>7</v>
      </c>
      <c r="I63" s="5">
        <v>28</v>
      </c>
      <c r="J63" s="5">
        <v>60</v>
      </c>
      <c r="K63" s="17" t="s">
        <v>676</v>
      </c>
    </row>
    <row r="64" spans="2:11" ht="15.75">
      <c r="B64" s="5">
        <v>48</v>
      </c>
      <c r="C64" s="2" t="s">
        <v>377</v>
      </c>
      <c r="D64" s="2" t="s">
        <v>36</v>
      </c>
      <c r="E64" s="2" t="s">
        <v>203</v>
      </c>
      <c r="F64" s="5" t="s">
        <v>493</v>
      </c>
      <c r="G64" s="5">
        <v>917005</v>
      </c>
      <c r="H64" s="5">
        <v>7</v>
      </c>
      <c r="I64" s="5">
        <v>24.5</v>
      </c>
      <c r="J64" s="5">
        <v>52</v>
      </c>
      <c r="K64" s="17" t="s">
        <v>676</v>
      </c>
    </row>
    <row r="65" spans="2:11" ht="15.75">
      <c r="B65" s="5">
        <v>49</v>
      </c>
      <c r="C65" s="2" t="s">
        <v>513</v>
      </c>
      <c r="D65" s="2" t="s">
        <v>126</v>
      </c>
      <c r="E65" s="2" t="s">
        <v>654</v>
      </c>
      <c r="F65" s="46" t="s">
        <v>493</v>
      </c>
      <c r="G65" s="5">
        <v>917005</v>
      </c>
      <c r="H65" s="5">
        <v>9</v>
      </c>
      <c r="I65" s="5">
        <v>29</v>
      </c>
      <c r="J65" s="5">
        <v>67</v>
      </c>
      <c r="K65" s="17" t="s">
        <v>675</v>
      </c>
    </row>
    <row r="66" spans="2:11" ht="15.75">
      <c r="B66" s="5">
        <v>50</v>
      </c>
      <c r="C66" s="2" t="s">
        <v>494</v>
      </c>
      <c r="D66" s="2" t="s">
        <v>27</v>
      </c>
      <c r="E66" s="2" t="s">
        <v>203</v>
      </c>
      <c r="F66" s="5" t="s">
        <v>493</v>
      </c>
      <c r="G66" s="5">
        <v>917005</v>
      </c>
      <c r="H66" s="5">
        <v>10</v>
      </c>
      <c r="I66" s="5">
        <v>73</v>
      </c>
      <c r="J66" s="5">
        <v>61</v>
      </c>
      <c r="K66" s="17" t="s">
        <v>676</v>
      </c>
    </row>
    <row r="67" spans="2:11" ht="15.75">
      <c r="B67" s="5">
        <v>51</v>
      </c>
      <c r="C67" s="2" t="s">
        <v>636</v>
      </c>
      <c r="D67" s="2" t="s">
        <v>144</v>
      </c>
      <c r="E67" s="2" t="s">
        <v>57</v>
      </c>
      <c r="F67" s="5" t="s">
        <v>334</v>
      </c>
      <c r="G67" s="5">
        <v>917006</v>
      </c>
      <c r="H67" s="5">
        <v>7</v>
      </c>
      <c r="I67" s="5">
        <v>30</v>
      </c>
      <c r="J67" s="5">
        <v>64</v>
      </c>
      <c r="K67" s="17" t="s">
        <v>676</v>
      </c>
    </row>
    <row r="68" spans="2:11" ht="15.75">
      <c r="B68" s="5">
        <v>52</v>
      </c>
      <c r="C68" s="2" t="s">
        <v>333</v>
      </c>
      <c r="D68" s="2" t="s">
        <v>12</v>
      </c>
      <c r="E68" s="2" t="s">
        <v>170</v>
      </c>
      <c r="F68" s="5" t="s">
        <v>334</v>
      </c>
      <c r="G68" s="5">
        <v>917006</v>
      </c>
      <c r="H68" s="13">
        <v>8</v>
      </c>
      <c r="I68" s="5">
        <v>41</v>
      </c>
      <c r="J68" s="5">
        <v>55</v>
      </c>
      <c r="K68" s="17" t="s">
        <v>676</v>
      </c>
    </row>
    <row r="69" spans="2:11" ht="15.75">
      <c r="B69" s="5">
        <v>53</v>
      </c>
      <c r="C69" s="2" t="s">
        <v>639</v>
      </c>
      <c r="D69" s="2" t="s">
        <v>210</v>
      </c>
      <c r="E69" s="2" t="s">
        <v>62</v>
      </c>
      <c r="F69" s="5" t="s">
        <v>334</v>
      </c>
      <c r="G69" s="5">
        <v>917006</v>
      </c>
      <c r="H69" s="5">
        <v>10</v>
      </c>
      <c r="I69" s="5">
        <v>60</v>
      </c>
      <c r="J69" s="5">
        <v>50</v>
      </c>
      <c r="K69" s="17" t="s">
        <v>677</v>
      </c>
    </row>
    <row r="70" spans="2:11" ht="15.75">
      <c r="B70" s="5">
        <v>54</v>
      </c>
      <c r="C70" s="2" t="s">
        <v>549</v>
      </c>
      <c r="D70" s="2" t="s">
        <v>666</v>
      </c>
      <c r="E70" s="2" t="s">
        <v>48</v>
      </c>
      <c r="F70" s="5" t="s">
        <v>49</v>
      </c>
      <c r="G70" s="5">
        <v>917007</v>
      </c>
      <c r="H70" s="5">
        <v>7</v>
      </c>
      <c r="I70" s="5">
        <v>25</v>
      </c>
      <c r="J70" s="6">
        <f>I70/47*100</f>
        <v>53.191489361702125</v>
      </c>
      <c r="K70" s="17" t="s">
        <v>676</v>
      </c>
    </row>
    <row r="71" spans="2:11" ht="15.75">
      <c r="B71" s="5">
        <v>55</v>
      </c>
      <c r="C71" s="2" t="s">
        <v>667</v>
      </c>
      <c r="D71" s="2" t="s">
        <v>615</v>
      </c>
      <c r="E71" s="2" t="s">
        <v>13</v>
      </c>
      <c r="F71" s="5" t="s">
        <v>49</v>
      </c>
      <c r="G71" s="5">
        <v>917007</v>
      </c>
      <c r="H71" s="13">
        <v>8</v>
      </c>
      <c r="I71" s="5">
        <v>40</v>
      </c>
      <c r="J71" s="6">
        <f>I71/75*100</f>
        <v>53.333333333333336</v>
      </c>
      <c r="K71" s="17" t="s">
        <v>676</v>
      </c>
    </row>
    <row r="72" spans="2:11" ht="15.75">
      <c r="B72" s="5">
        <v>56</v>
      </c>
      <c r="C72" s="2" t="s">
        <v>56</v>
      </c>
      <c r="D72" s="2" t="s">
        <v>388</v>
      </c>
      <c r="E72" s="2" t="s">
        <v>57</v>
      </c>
      <c r="F72" s="5" t="s">
        <v>49</v>
      </c>
      <c r="G72" s="5">
        <v>917007</v>
      </c>
      <c r="H72" s="13">
        <v>8</v>
      </c>
      <c r="I72" s="5">
        <v>38</v>
      </c>
      <c r="J72" s="6">
        <f>I72/75*100</f>
        <v>50.666666666666671</v>
      </c>
      <c r="K72" s="17" t="s">
        <v>676</v>
      </c>
    </row>
    <row r="73" spans="2:11" ht="15.75">
      <c r="B73" s="5">
        <v>57</v>
      </c>
      <c r="C73" s="16" t="s">
        <v>279</v>
      </c>
      <c r="D73" s="16" t="s">
        <v>318</v>
      </c>
      <c r="E73" s="16" t="s">
        <v>57</v>
      </c>
      <c r="F73" s="13" t="s">
        <v>273</v>
      </c>
      <c r="G73" s="13">
        <v>917008</v>
      </c>
      <c r="H73" s="13">
        <v>8</v>
      </c>
      <c r="I73" s="13">
        <v>52</v>
      </c>
      <c r="J73" s="13">
        <v>69</v>
      </c>
      <c r="K73" s="17" t="s">
        <v>675</v>
      </c>
    </row>
    <row r="74" spans="2:11" ht="15.75">
      <c r="B74" s="5">
        <v>58</v>
      </c>
      <c r="C74" s="16" t="s">
        <v>276</v>
      </c>
      <c r="D74" s="16" t="s">
        <v>32</v>
      </c>
      <c r="E74" s="16" t="s">
        <v>201</v>
      </c>
      <c r="F74" s="47" t="s">
        <v>273</v>
      </c>
      <c r="G74" s="13">
        <v>917008</v>
      </c>
      <c r="H74" s="13">
        <v>9</v>
      </c>
      <c r="I74" s="13">
        <v>30</v>
      </c>
      <c r="J74" s="13">
        <v>70</v>
      </c>
      <c r="K74" s="17" t="s">
        <v>675</v>
      </c>
    </row>
    <row r="75" spans="2:11" ht="15.75">
      <c r="B75" s="5">
        <v>59</v>
      </c>
      <c r="C75" s="16" t="s">
        <v>464</v>
      </c>
      <c r="D75" s="16" t="s">
        <v>318</v>
      </c>
      <c r="E75" s="16" t="s">
        <v>57</v>
      </c>
      <c r="F75" s="13" t="s">
        <v>273</v>
      </c>
      <c r="G75" s="13">
        <v>917008</v>
      </c>
      <c r="H75" s="13">
        <v>11</v>
      </c>
      <c r="I75" s="13">
        <v>50</v>
      </c>
      <c r="J75" s="13">
        <v>78</v>
      </c>
      <c r="K75" s="17" t="s">
        <v>675</v>
      </c>
    </row>
    <row r="76" spans="2:11" ht="15.75">
      <c r="B76" s="5">
        <v>60</v>
      </c>
      <c r="C76" s="2" t="s">
        <v>560</v>
      </c>
      <c r="D76" s="2" t="s">
        <v>126</v>
      </c>
      <c r="E76" s="2" t="s">
        <v>62</v>
      </c>
      <c r="F76" s="5" t="s">
        <v>408</v>
      </c>
      <c r="G76" s="5">
        <v>917010</v>
      </c>
      <c r="H76" s="13">
        <v>8</v>
      </c>
      <c r="I76" s="5">
        <v>44.5</v>
      </c>
      <c r="J76" s="5">
        <v>59</v>
      </c>
      <c r="K76" s="17" t="s">
        <v>676</v>
      </c>
    </row>
    <row r="77" spans="2:11" ht="15.75">
      <c r="B77" s="5">
        <v>61</v>
      </c>
      <c r="C77" s="2" t="s">
        <v>561</v>
      </c>
      <c r="D77" s="2" t="s">
        <v>318</v>
      </c>
      <c r="E77" s="2" t="s">
        <v>54</v>
      </c>
      <c r="F77" s="5" t="s">
        <v>408</v>
      </c>
      <c r="G77" s="5">
        <v>917010</v>
      </c>
      <c r="H77" s="13">
        <v>8</v>
      </c>
      <c r="I77" s="5">
        <v>39.5</v>
      </c>
      <c r="J77" s="5">
        <v>53</v>
      </c>
      <c r="K77" s="17" t="s">
        <v>676</v>
      </c>
    </row>
    <row r="78" spans="2:11" ht="15.75">
      <c r="B78" s="5">
        <v>62</v>
      </c>
      <c r="C78" s="2" t="s">
        <v>409</v>
      </c>
      <c r="D78" s="2" t="s">
        <v>32</v>
      </c>
      <c r="E78" s="2" t="s">
        <v>10</v>
      </c>
      <c r="F78" s="5" t="s">
        <v>408</v>
      </c>
      <c r="G78" s="5">
        <v>917010</v>
      </c>
      <c r="H78" s="13">
        <v>8</v>
      </c>
      <c r="I78" s="5">
        <v>38</v>
      </c>
      <c r="J78" s="5">
        <v>51</v>
      </c>
      <c r="K78" s="17" t="s">
        <v>676</v>
      </c>
    </row>
    <row r="79" spans="2:11" ht="15.75">
      <c r="B79" s="5">
        <v>63</v>
      </c>
      <c r="C79" s="2" t="s">
        <v>414</v>
      </c>
      <c r="D79" s="2" t="s">
        <v>32</v>
      </c>
      <c r="E79" s="2" t="s">
        <v>34</v>
      </c>
      <c r="F79" s="46" t="s">
        <v>408</v>
      </c>
      <c r="G79" s="5">
        <v>917010</v>
      </c>
      <c r="H79" s="5">
        <v>9</v>
      </c>
      <c r="I79" s="5">
        <v>42</v>
      </c>
      <c r="J79" s="5">
        <v>98</v>
      </c>
      <c r="K79" s="17" t="s">
        <v>675</v>
      </c>
    </row>
    <row r="80" spans="2:11" ht="15.75">
      <c r="B80" s="5">
        <v>64</v>
      </c>
      <c r="C80" s="2" t="s">
        <v>410</v>
      </c>
      <c r="D80" s="2" t="s">
        <v>411</v>
      </c>
      <c r="E80" s="2" t="s">
        <v>57</v>
      </c>
      <c r="F80" s="46" t="s">
        <v>408</v>
      </c>
      <c r="G80" s="5">
        <v>917010</v>
      </c>
      <c r="H80" s="5">
        <v>9</v>
      </c>
      <c r="I80" s="5">
        <v>38</v>
      </c>
      <c r="J80" s="5">
        <v>88</v>
      </c>
      <c r="K80" s="17" t="s">
        <v>675</v>
      </c>
    </row>
    <row r="81" spans="2:11" ht="15.75">
      <c r="B81" s="5">
        <v>65</v>
      </c>
      <c r="C81" s="2" t="s">
        <v>412</v>
      </c>
      <c r="D81" s="2" t="s">
        <v>413</v>
      </c>
      <c r="E81" s="2" t="s">
        <v>16</v>
      </c>
      <c r="F81" s="46" t="s">
        <v>408</v>
      </c>
      <c r="G81" s="5">
        <v>917010</v>
      </c>
      <c r="H81" s="5">
        <v>9</v>
      </c>
      <c r="I81" s="5">
        <v>31</v>
      </c>
      <c r="J81" s="5">
        <v>72</v>
      </c>
      <c r="K81" s="17" t="s">
        <v>675</v>
      </c>
    </row>
    <row r="82" spans="2:11" ht="15.75">
      <c r="B82" s="5">
        <v>66</v>
      </c>
      <c r="C82" s="2" t="s">
        <v>415</v>
      </c>
      <c r="D82" s="2" t="s">
        <v>51</v>
      </c>
      <c r="E82" s="2" t="s">
        <v>43</v>
      </c>
      <c r="F82" s="5" t="s">
        <v>408</v>
      </c>
      <c r="G82" s="5">
        <v>917010</v>
      </c>
      <c r="H82" s="5">
        <v>11</v>
      </c>
      <c r="I82" s="5">
        <v>33</v>
      </c>
      <c r="J82" s="5">
        <v>52</v>
      </c>
      <c r="K82" s="17" t="s">
        <v>676</v>
      </c>
    </row>
    <row r="83" spans="2:11" ht="15.75">
      <c r="B83" s="5">
        <v>67</v>
      </c>
      <c r="C83" s="2" t="s">
        <v>668</v>
      </c>
      <c r="D83" s="2" t="s">
        <v>194</v>
      </c>
      <c r="E83" s="2" t="s">
        <v>28</v>
      </c>
      <c r="F83" s="46" t="s">
        <v>497</v>
      </c>
      <c r="G83" s="5">
        <v>917011</v>
      </c>
      <c r="H83" s="5">
        <v>9</v>
      </c>
      <c r="I83" s="5">
        <v>23</v>
      </c>
      <c r="J83" s="5">
        <v>53</v>
      </c>
      <c r="K83" s="17" t="s">
        <v>676</v>
      </c>
    </row>
    <row r="84" spans="2:11" ht="15.75">
      <c r="B84" s="5">
        <v>68</v>
      </c>
      <c r="C84" s="2" t="s">
        <v>498</v>
      </c>
      <c r="D84" s="2" t="s">
        <v>53</v>
      </c>
      <c r="E84" s="2" t="s">
        <v>67</v>
      </c>
      <c r="F84" s="5" t="s">
        <v>497</v>
      </c>
      <c r="G84" s="5">
        <v>917011</v>
      </c>
      <c r="H84" s="5">
        <v>9</v>
      </c>
      <c r="I84" s="5">
        <v>22</v>
      </c>
      <c r="J84" s="5">
        <v>50</v>
      </c>
      <c r="K84" s="17" t="s">
        <v>677</v>
      </c>
    </row>
    <row r="85" spans="2:11" ht="15.75">
      <c r="B85" s="5">
        <v>69</v>
      </c>
      <c r="C85" s="2" t="s">
        <v>407</v>
      </c>
      <c r="D85" s="2" t="s">
        <v>53</v>
      </c>
      <c r="E85" s="2" t="s">
        <v>34</v>
      </c>
      <c r="F85" s="5" t="s">
        <v>132</v>
      </c>
      <c r="G85" s="5">
        <v>917012</v>
      </c>
      <c r="H85" s="13">
        <v>8</v>
      </c>
      <c r="I85" s="5">
        <v>41</v>
      </c>
      <c r="J85" s="5">
        <v>54.7</v>
      </c>
      <c r="K85" s="17" t="s">
        <v>676</v>
      </c>
    </row>
    <row r="86" spans="2:11" ht="15.75">
      <c r="B86" s="5">
        <v>70</v>
      </c>
      <c r="C86" s="2" t="s">
        <v>558</v>
      </c>
      <c r="D86" s="2" t="s">
        <v>86</v>
      </c>
      <c r="E86" s="2" t="s">
        <v>57</v>
      </c>
      <c r="F86" s="5" t="s">
        <v>551</v>
      </c>
      <c r="G86" s="5">
        <v>917014</v>
      </c>
      <c r="H86" s="5">
        <v>7</v>
      </c>
      <c r="I86" s="5">
        <v>28</v>
      </c>
      <c r="J86" s="5">
        <v>60</v>
      </c>
      <c r="K86" s="17" t="s">
        <v>676</v>
      </c>
    </row>
    <row r="87" spans="2:11" ht="15.75">
      <c r="B87" s="5">
        <v>71</v>
      </c>
      <c r="C87" s="2" t="s">
        <v>553</v>
      </c>
      <c r="D87" s="2" t="s">
        <v>115</v>
      </c>
      <c r="E87" s="2" t="s">
        <v>37</v>
      </c>
      <c r="F87" s="46" t="s">
        <v>551</v>
      </c>
      <c r="G87" s="5">
        <v>917014</v>
      </c>
      <c r="H87" s="5">
        <v>9</v>
      </c>
      <c r="I87" s="5">
        <v>38</v>
      </c>
      <c r="J87" s="5">
        <v>90</v>
      </c>
      <c r="K87" s="17" t="s">
        <v>675</v>
      </c>
    </row>
    <row r="88" spans="2:11" ht="15.75">
      <c r="B88" s="5">
        <v>72</v>
      </c>
      <c r="C88" s="2" t="s">
        <v>29</v>
      </c>
      <c r="D88" s="2" t="s">
        <v>30</v>
      </c>
      <c r="E88" s="2" t="s">
        <v>31</v>
      </c>
      <c r="F88" s="5" t="s">
        <v>23</v>
      </c>
      <c r="G88" s="5">
        <v>917016</v>
      </c>
      <c r="H88" s="5">
        <v>7</v>
      </c>
      <c r="I88" s="5">
        <v>24.5</v>
      </c>
      <c r="J88" s="5">
        <v>52</v>
      </c>
      <c r="K88" s="17" t="s">
        <v>676</v>
      </c>
    </row>
    <row r="89" spans="2:11" ht="15.75">
      <c r="B89" s="5">
        <v>73</v>
      </c>
      <c r="C89" s="2" t="s">
        <v>529</v>
      </c>
      <c r="D89" s="2" t="s">
        <v>173</v>
      </c>
      <c r="E89" s="2" t="s">
        <v>106</v>
      </c>
      <c r="F89" s="5" t="s">
        <v>107</v>
      </c>
      <c r="G89" s="5">
        <v>917201</v>
      </c>
      <c r="H89" s="5">
        <v>7</v>
      </c>
      <c r="I89" s="5">
        <v>31</v>
      </c>
      <c r="J89" s="5">
        <v>65</v>
      </c>
      <c r="K89" s="17" t="s">
        <v>676</v>
      </c>
    </row>
    <row r="90" spans="2:11" ht="15.75">
      <c r="B90" s="5">
        <v>74</v>
      </c>
      <c r="C90" s="2" t="s">
        <v>114</v>
      </c>
      <c r="D90" s="2" t="s">
        <v>115</v>
      </c>
      <c r="E90" s="2" t="s">
        <v>10</v>
      </c>
      <c r="F90" s="5" t="s">
        <v>107</v>
      </c>
      <c r="G90" s="5">
        <v>917201</v>
      </c>
      <c r="H90" s="13">
        <v>8</v>
      </c>
      <c r="I90" s="5">
        <v>43</v>
      </c>
      <c r="J90" s="5">
        <v>57</v>
      </c>
      <c r="K90" s="17" t="s">
        <v>676</v>
      </c>
    </row>
    <row r="91" spans="2:11" ht="15.75">
      <c r="B91" s="5">
        <v>75</v>
      </c>
      <c r="C91" s="2" t="s">
        <v>530</v>
      </c>
      <c r="D91" s="2" t="s">
        <v>64</v>
      </c>
      <c r="E91" s="2" t="s">
        <v>57</v>
      </c>
      <c r="F91" s="46" t="s">
        <v>107</v>
      </c>
      <c r="G91" s="5">
        <v>917201</v>
      </c>
      <c r="H91" s="5">
        <v>9</v>
      </c>
      <c r="I91" s="5">
        <v>26</v>
      </c>
      <c r="J91" s="5">
        <v>60</v>
      </c>
      <c r="K91" s="17" t="s">
        <v>676</v>
      </c>
    </row>
    <row r="92" spans="2:11" ht="15.75">
      <c r="B92" s="5">
        <v>76</v>
      </c>
      <c r="C92" s="2" t="s">
        <v>112</v>
      </c>
      <c r="D92" s="2" t="s">
        <v>101</v>
      </c>
      <c r="E92" s="2" t="s">
        <v>113</v>
      </c>
      <c r="F92" s="46" t="s">
        <v>107</v>
      </c>
      <c r="G92" s="5">
        <v>917201</v>
      </c>
      <c r="H92" s="5">
        <v>9</v>
      </c>
      <c r="I92" s="5">
        <v>24</v>
      </c>
      <c r="J92" s="5">
        <v>55</v>
      </c>
      <c r="K92" s="17" t="s">
        <v>676</v>
      </c>
    </row>
    <row r="93" spans="2:11" ht="15.75">
      <c r="B93" s="5">
        <v>77</v>
      </c>
      <c r="C93" s="16" t="s">
        <v>533</v>
      </c>
      <c r="D93" s="16" t="s">
        <v>53</v>
      </c>
      <c r="E93" s="16" t="s">
        <v>113</v>
      </c>
      <c r="F93" s="13" t="s">
        <v>531</v>
      </c>
      <c r="G93" s="13">
        <v>917202</v>
      </c>
      <c r="H93" s="13">
        <v>7</v>
      </c>
      <c r="I93" s="13">
        <v>41</v>
      </c>
      <c r="J93" s="13">
        <v>87</v>
      </c>
      <c r="K93" s="17" t="s">
        <v>675</v>
      </c>
    </row>
    <row r="94" spans="2:11" ht="15.75">
      <c r="B94" s="5">
        <v>78</v>
      </c>
      <c r="C94" s="16" t="s">
        <v>466</v>
      </c>
      <c r="D94" s="16" t="s">
        <v>183</v>
      </c>
      <c r="E94" s="16" t="s">
        <v>43</v>
      </c>
      <c r="F94" s="13" t="s">
        <v>531</v>
      </c>
      <c r="G94" s="13">
        <v>917202</v>
      </c>
      <c r="H94" s="13">
        <v>7</v>
      </c>
      <c r="I94" s="13">
        <v>36</v>
      </c>
      <c r="J94" s="13">
        <v>77</v>
      </c>
      <c r="K94" s="17" t="s">
        <v>675</v>
      </c>
    </row>
    <row r="95" spans="2:11" ht="15.75">
      <c r="B95" s="5">
        <v>79</v>
      </c>
      <c r="C95" s="16" t="s">
        <v>532</v>
      </c>
      <c r="D95" s="16" t="s">
        <v>40</v>
      </c>
      <c r="E95" s="16" t="s">
        <v>67</v>
      </c>
      <c r="F95" s="13" t="s">
        <v>531</v>
      </c>
      <c r="G95" s="13">
        <v>917202</v>
      </c>
      <c r="H95" s="13">
        <v>7</v>
      </c>
      <c r="I95" s="13">
        <v>31</v>
      </c>
      <c r="J95" s="13">
        <v>66</v>
      </c>
      <c r="K95" s="17" t="s">
        <v>676</v>
      </c>
    </row>
    <row r="96" spans="2:11" ht="15.75">
      <c r="B96" s="5">
        <v>80</v>
      </c>
      <c r="C96" s="16" t="s">
        <v>131</v>
      </c>
      <c r="D96" s="16" t="s">
        <v>215</v>
      </c>
      <c r="E96" s="16" t="s">
        <v>52</v>
      </c>
      <c r="F96" s="13" t="s">
        <v>531</v>
      </c>
      <c r="G96" s="13">
        <v>917202</v>
      </c>
      <c r="H96" s="13">
        <v>7</v>
      </c>
      <c r="I96" s="13">
        <v>27</v>
      </c>
      <c r="J96" s="13">
        <v>57</v>
      </c>
      <c r="K96" s="17" t="s">
        <v>676</v>
      </c>
    </row>
    <row r="97" spans="2:11" ht="15.75">
      <c r="B97" s="5">
        <v>81</v>
      </c>
      <c r="C97" s="16" t="s">
        <v>326</v>
      </c>
      <c r="D97" s="16" t="s">
        <v>70</v>
      </c>
      <c r="E97" s="16" t="s">
        <v>13</v>
      </c>
      <c r="F97" s="13" t="s">
        <v>531</v>
      </c>
      <c r="G97" s="13">
        <v>917202</v>
      </c>
      <c r="H97" s="13">
        <v>7</v>
      </c>
      <c r="I97" s="13">
        <v>26</v>
      </c>
      <c r="J97" s="13">
        <v>55</v>
      </c>
      <c r="K97" s="17" t="s">
        <v>676</v>
      </c>
    </row>
    <row r="98" spans="2:11" ht="15.75">
      <c r="B98" s="5">
        <v>82</v>
      </c>
      <c r="C98" s="16" t="s">
        <v>633</v>
      </c>
      <c r="D98" s="16" t="s">
        <v>105</v>
      </c>
      <c r="E98" s="16" t="s">
        <v>110</v>
      </c>
      <c r="F98" s="13" t="s">
        <v>531</v>
      </c>
      <c r="G98" s="13">
        <v>917202</v>
      </c>
      <c r="H98" s="13">
        <v>7</v>
      </c>
      <c r="I98" s="13">
        <v>25</v>
      </c>
      <c r="J98" s="13">
        <v>53</v>
      </c>
      <c r="K98" s="17" t="s">
        <v>676</v>
      </c>
    </row>
    <row r="99" spans="2:11" ht="15.75">
      <c r="B99" s="5">
        <v>83</v>
      </c>
      <c r="C99" s="16" t="s">
        <v>537</v>
      </c>
      <c r="D99" s="16" t="s">
        <v>36</v>
      </c>
      <c r="E99" s="16" t="s">
        <v>128</v>
      </c>
      <c r="F99" s="13" t="s">
        <v>531</v>
      </c>
      <c r="G99" s="13">
        <v>917202</v>
      </c>
      <c r="H99" s="13">
        <v>8</v>
      </c>
      <c r="I99" s="13">
        <v>59</v>
      </c>
      <c r="J99" s="13">
        <v>79</v>
      </c>
      <c r="K99" s="17" t="s">
        <v>675</v>
      </c>
    </row>
    <row r="100" spans="2:11" ht="15.75">
      <c r="B100" s="5">
        <v>84</v>
      </c>
      <c r="C100" s="16" t="s">
        <v>665</v>
      </c>
      <c r="D100" s="16" t="s">
        <v>435</v>
      </c>
      <c r="E100" s="16" t="s">
        <v>57</v>
      </c>
      <c r="F100" s="47" t="s">
        <v>531</v>
      </c>
      <c r="G100" s="13">
        <v>917202</v>
      </c>
      <c r="H100" s="13">
        <v>9</v>
      </c>
      <c r="I100" s="13">
        <v>23</v>
      </c>
      <c r="J100" s="13">
        <v>53</v>
      </c>
      <c r="K100" s="17" t="s">
        <v>676</v>
      </c>
    </row>
    <row r="101" spans="2:11" ht="15.75">
      <c r="B101" s="5">
        <v>85</v>
      </c>
      <c r="C101" s="2" t="s">
        <v>422</v>
      </c>
      <c r="D101" s="2" t="s">
        <v>30</v>
      </c>
      <c r="E101" s="2" t="s">
        <v>65</v>
      </c>
      <c r="F101" s="46" t="s">
        <v>305</v>
      </c>
      <c r="G101" s="5">
        <v>917203</v>
      </c>
      <c r="H101" s="5">
        <v>9</v>
      </c>
      <c r="I101" s="5">
        <v>30</v>
      </c>
      <c r="J101" s="5">
        <v>70</v>
      </c>
      <c r="K101" s="17" t="s">
        <v>675</v>
      </c>
    </row>
  </sheetData>
  <sortState ref="B10:K94">
    <sortCondition ref="G10:G94"/>
  </sortState>
  <mergeCells count="4">
    <mergeCell ref="B11:M11"/>
    <mergeCell ref="B12:M12"/>
    <mergeCell ref="B13:M13"/>
    <mergeCell ref="F7:H7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topLeftCell="A22" workbookViewId="0">
      <selection activeCell="B2" sqref="B2:M44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3.28515625" customWidth="1"/>
    <col min="11" max="11" width="22.570312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0" t="s">
        <v>376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1.5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6</v>
      </c>
      <c r="J7" s="4" t="s">
        <v>7</v>
      </c>
      <c r="K7" s="61" t="s">
        <v>674</v>
      </c>
      <c r="L7" s="3"/>
      <c r="M7" s="3"/>
    </row>
    <row r="8" spans="2:13" ht="15.75">
      <c r="B8" s="5">
        <v>1</v>
      </c>
      <c r="C8" s="2" t="s">
        <v>358</v>
      </c>
      <c r="D8" s="2" t="s">
        <v>82</v>
      </c>
      <c r="E8" s="2" t="s">
        <v>167</v>
      </c>
      <c r="F8" s="5" t="s">
        <v>152</v>
      </c>
      <c r="G8" s="5">
        <v>917001</v>
      </c>
      <c r="H8" s="5">
        <v>8</v>
      </c>
      <c r="I8" s="5" t="s">
        <v>382</v>
      </c>
      <c r="J8" s="5">
        <v>73</v>
      </c>
      <c r="K8" s="5" t="s">
        <v>675</v>
      </c>
      <c r="L8" s="3"/>
      <c r="M8" s="3"/>
    </row>
    <row r="9" spans="2:13" ht="15.75">
      <c r="B9" s="5">
        <v>2</v>
      </c>
      <c r="C9" s="2" t="s">
        <v>346</v>
      </c>
      <c r="D9" s="2" t="s">
        <v>80</v>
      </c>
      <c r="E9" s="2" t="s">
        <v>69</v>
      </c>
      <c r="F9" s="5" t="s">
        <v>152</v>
      </c>
      <c r="G9" s="5">
        <v>917001</v>
      </c>
      <c r="H9" s="5">
        <v>8</v>
      </c>
      <c r="I9" s="24" t="s">
        <v>383</v>
      </c>
      <c r="J9" s="5">
        <v>70</v>
      </c>
      <c r="K9" s="5" t="s">
        <v>675</v>
      </c>
      <c r="L9" s="3"/>
      <c r="M9" s="3"/>
    </row>
    <row r="10" spans="2:13" ht="15.75">
      <c r="B10" s="5">
        <v>3</v>
      </c>
      <c r="C10" s="2" t="s">
        <v>384</v>
      </c>
      <c r="D10" s="2" t="s">
        <v>385</v>
      </c>
      <c r="E10" s="2" t="s">
        <v>34</v>
      </c>
      <c r="F10" s="5" t="s">
        <v>152</v>
      </c>
      <c r="G10" s="5">
        <v>917001</v>
      </c>
      <c r="H10" s="5">
        <v>8</v>
      </c>
      <c r="I10" s="19"/>
      <c r="J10" s="19"/>
      <c r="K10" s="25" t="s">
        <v>684</v>
      </c>
      <c r="L10" s="3"/>
      <c r="M10" s="3"/>
    </row>
    <row r="11" spans="2:13" ht="15.75">
      <c r="B11" s="5">
        <v>4</v>
      </c>
      <c r="C11" s="2" t="s">
        <v>386</v>
      </c>
      <c r="D11" s="2" t="s">
        <v>141</v>
      </c>
      <c r="E11" s="2"/>
      <c r="F11" s="5" t="s">
        <v>152</v>
      </c>
      <c r="G11" s="5">
        <v>917001</v>
      </c>
      <c r="H11" s="5">
        <v>8</v>
      </c>
      <c r="I11" s="19"/>
      <c r="J11" s="19"/>
      <c r="K11" s="17" t="s">
        <v>685</v>
      </c>
      <c r="L11" s="3"/>
      <c r="M11" s="3"/>
    </row>
    <row r="12" spans="2:13" ht="15.75">
      <c r="B12" s="5">
        <v>5</v>
      </c>
      <c r="C12" s="2" t="s">
        <v>349</v>
      </c>
      <c r="D12" s="2" t="s">
        <v>18</v>
      </c>
      <c r="E12" s="2" t="s">
        <v>195</v>
      </c>
      <c r="F12" s="5" t="s">
        <v>152</v>
      </c>
      <c r="G12" s="5">
        <v>917001</v>
      </c>
      <c r="H12" s="5">
        <v>9</v>
      </c>
      <c r="I12" s="5">
        <v>17</v>
      </c>
      <c r="J12" s="5">
        <v>58</v>
      </c>
      <c r="K12" s="5" t="s">
        <v>676</v>
      </c>
      <c r="L12" s="3"/>
      <c r="M12" s="3"/>
    </row>
    <row r="13" spans="2:13" ht="15.75">
      <c r="B13" s="5">
        <v>6</v>
      </c>
      <c r="C13" s="2" t="s">
        <v>387</v>
      </c>
      <c r="D13" s="2" t="s">
        <v>118</v>
      </c>
      <c r="E13" s="2" t="s">
        <v>113</v>
      </c>
      <c r="F13" s="5" t="s">
        <v>152</v>
      </c>
      <c r="G13" s="5">
        <v>917001</v>
      </c>
      <c r="H13" s="5">
        <v>9</v>
      </c>
      <c r="I13" s="5">
        <v>15</v>
      </c>
      <c r="J13" s="5">
        <v>52</v>
      </c>
      <c r="K13" s="5" t="s">
        <v>676</v>
      </c>
      <c r="L13" s="3"/>
      <c r="M13" s="3"/>
    </row>
    <row r="14" spans="2:13" ht="15.75">
      <c r="B14" s="5">
        <v>7</v>
      </c>
      <c r="C14" s="22" t="s">
        <v>223</v>
      </c>
      <c r="D14" s="17" t="s">
        <v>388</v>
      </c>
      <c r="E14" s="17" t="s">
        <v>34</v>
      </c>
      <c r="F14" s="5" t="s">
        <v>152</v>
      </c>
      <c r="G14" s="5">
        <v>917001</v>
      </c>
      <c r="H14" s="5">
        <v>11</v>
      </c>
      <c r="I14" s="5">
        <v>57</v>
      </c>
      <c r="J14" s="5">
        <v>81</v>
      </c>
      <c r="K14" s="5" t="s">
        <v>675</v>
      </c>
      <c r="L14" s="3"/>
      <c r="M14" s="3"/>
    </row>
    <row r="15" spans="2:13" ht="15.75">
      <c r="B15" s="5">
        <v>8</v>
      </c>
      <c r="C15" s="17" t="s">
        <v>352</v>
      </c>
      <c r="D15" s="17" t="s">
        <v>20</v>
      </c>
      <c r="E15" s="17" t="s">
        <v>34</v>
      </c>
      <c r="F15" s="5" t="s">
        <v>152</v>
      </c>
      <c r="G15" s="5">
        <v>917001</v>
      </c>
      <c r="H15" s="5">
        <v>11</v>
      </c>
      <c r="I15" s="5">
        <v>38</v>
      </c>
      <c r="J15" s="5">
        <v>54</v>
      </c>
      <c r="K15" s="5" t="s">
        <v>676</v>
      </c>
      <c r="L15" s="3"/>
      <c r="M15" s="3"/>
    </row>
    <row r="16" spans="2:13" ht="15.75">
      <c r="B16" s="5">
        <v>9</v>
      </c>
      <c r="C16" s="17" t="s">
        <v>289</v>
      </c>
      <c r="D16" s="17" t="s">
        <v>319</v>
      </c>
      <c r="E16" s="17" t="s">
        <v>62</v>
      </c>
      <c r="F16" s="5" t="s">
        <v>282</v>
      </c>
      <c r="G16" s="5">
        <v>917002</v>
      </c>
      <c r="H16" s="5">
        <v>7</v>
      </c>
      <c r="I16" s="5">
        <v>25</v>
      </c>
      <c r="J16" s="5">
        <v>70</v>
      </c>
      <c r="K16" s="5" t="s">
        <v>675</v>
      </c>
      <c r="L16" s="3"/>
      <c r="M16" s="3"/>
    </row>
    <row r="17" spans="2:13" ht="15.75">
      <c r="B17" s="5">
        <v>10</v>
      </c>
      <c r="C17" s="17" t="s">
        <v>307</v>
      </c>
      <c r="D17" s="17" t="s">
        <v>323</v>
      </c>
      <c r="E17" s="17" t="s">
        <v>281</v>
      </c>
      <c r="F17" s="5" t="s">
        <v>282</v>
      </c>
      <c r="G17" s="5">
        <v>917002</v>
      </c>
      <c r="H17" s="5">
        <v>7</v>
      </c>
      <c r="I17" s="5">
        <v>23</v>
      </c>
      <c r="J17" s="5">
        <v>61</v>
      </c>
      <c r="K17" s="5" t="s">
        <v>676</v>
      </c>
      <c r="L17" s="3"/>
      <c r="M17" s="3"/>
    </row>
    <row r="18" spans="2:13" ht="15.75">
      <c r="B18" s="5">
        <v>11</v>
      </c>
      <c r="C18" s="17" t="s">
        <v>429</v>
      </c>
      <c r="D18" s="17" t="s">
        <v>430</v>
      </c>
      <c r="E18" s="17" t="s">
        <v>71</v>
      </c>
      <c r="F18" s="5" t="s">
        <v>282</v>
      </c>
      <c r="G18" s="5">
        <v>917002</v>
      </c>
      <c r="H18" s="5">
        <v>7</v>
      </c>
      <c r="I18" s="5">
        <v>21</v>
      </c>
      <c r="J18" s="5">
        <v>56</v>
      </c>
      <c r="K18" s="5" t="s">
        <v>676</v>
      </c>
      <c r="L18" s="3"/>
      <c r="M18" s="3"/>
    </row>
    <row r="19" spans="2:13" ht="15.75">
      <c r="B19" s="5">
        <v>12</v>
      </c>
      <c r="C19" s="27" t="s">
        <v>433</v>
      </c>
      <c r="D19" s="27" t="s">
        <v>134</v>
      </c>
      <c r="E19" s="17" t="s">
        <v>48</v>
      </c>
      <c r="F19" s="5" t="s">
        <v>282</v>
      </c>
      <c r="G19" s="5">
        <v>917002</v>
      </c>
      <c r="H19" s="5">
        <v>8</v>
      </c>
      <c r="I19" s="5">
        <v>38</v>
      </c>
      <c r="J19" s="5">
        <v>62</v>
      </c>
      <c r="K19" s="5" t="s">
        <v>676</v>
      </c>
      <c r="L19" s="3"/>
      <c r="M19" s="3"/>
    </row>
    <row r="20" spans="2:13" ht="15.75">
      <c r="B20" s="5">
        <v>13</v>
      </c>
      <c r="C20" s="17" t="s">
        <v>440</v>
      </c>
      <c r="D20" s="17" t="s">
        <v>32</v>
      </c>
      <c r="E20" s="17" t="s">
        <v>363</v>
      </c>
      <c r="F20" s="5" t="s">
        <v>282</v>
      </c>
      <c r="G20" s="5">
        <v>917002</v>
      </c>
      <c r="H20" s="5">
        <v>8</v>
      </c>
      <c r="I20" s="5">
        <v>35</v>
      </c>
      <c r="J20" s="5">
        <v>57</v>
      </c>
      <c r="K20" s="5" t="s">
        <v>676</v>
      </c>
      <c r="L20" s="3"/>
      <c r="M20" s="3"/>
    </row>
    <row r="21" spans="2:13" ht="15.75">
      <c r="B21" s="5">
        <v>14</v>
      </c>
      <c r="C21" s="17" t="s">
        <v>314</v>
      </c>
      <c r="D21" s="17" t="s">
        <v>32</v>
      </c>
      <c r="E21" s="17" t="s">
        <v>54</v>
      </c>
      <c r="F21" s="5" t="s">
        <v>282</v>
      </c>
      <c r="G21" s="5">
        <v>917002</v>
      </c>
      <c r="H21" s="5">
        <v>9</v>
      </c>
      <c r="I21" s="5">
        <v>40</v>
      </c>
      <c r="J21" s="5">
        <v>91</v>
      </c>
      <c r="K21" s="5" t="s">
        <v>675</v>
      </c>
      <c r="L21" s="3"/>
      <c r="M21" s="3"/>
    </row>
    <row r="22" spans="2:13" ht="15.75">
      <c r="B22" s="5">
        <v>15</v>
      </c>
      <c r="C22" s="17" t="s">
        <v>315</v>
      </c>
      <c r="D22" s="17" t="s">
        <v>319</v>
      </c>
      <c r="E22" s="27" t="s">
        <v>10</v>
      </c>
      <c r="F22" s="5" t="s">
        <v>282</v>
      </c>
      <c r="G22" s="5">
        <v>917002</v>
      </c>
      <c r="H22" s="5">
        <v>10</v>
      </c>
      <c r="I22" s="5">
        <v>47</v>
      </c>
      <c r="J22" s="5">
        <v>52</v>
      </c>
      <c r="K22" s="5" t="s">
        <v>676</v>
      </c>
      <c r="L22" s="3"/>
      <c r="M22" s="3"/>
    </row>
    <row r="23" spans="2:13" ht="15.75">
      <c r="B23" s="5">
        <v>16</v>
      </c>
      <c r="C23" s="17" t="s">
        <v>448</v>
      </c>
      <c r="D23" s="17" t="s">
        <v>194</v>
      </c>
      <c r="E23" s="17" t="s">
        <v>28</v>
      </c>
      <c r="F23" s="5" t="s">
        <v>282</v>
      </c>
      <c r="G23" s="5">
        <v>917002</v>
      </c>
      <c r="H23" s="5">
        <v>11</v>
      </c>
      <c r="I23" s="5">
        <v>62</v>
      </c>
      <c r="J23" s="5">
        <v>77</v>
      </c>
      <c r="K23" s="5" t="s">
        <v>675</v>
      </c>
    </row>
    <row r="24" spans="2:13" ht="15.75">
      <c r="B24" s="5">
        <v>17</v>
      </c>
      <c r="C24" s="17" t="s">
        <v>446</v>
      </c>
      <c r="D24" s="17" t="s">
        <v>447</v>
      </c>
      <c r="E24" s="17" t="s">
        <v>57</v>
      </c>
      <c r="F24" s="5" t="s">
        <v>282</v>
      </c>
      <c r="G24" s="5">
        <v>917002</v>
      </c>
      <c r="H24" s="5">
        <v>11</v>
      </c>
      <c r="I24" s="5">
        <v>45</v>
      </c>
      <c r="J24" s="5">
        <v>56</v>
      </c>
      <c r="K24" s="5" t="s">
        <v>676</v>
      </c>
    </row>
    <row r="25" spans="2:13" ht="15.75">
      <c r="B25" s="5">
        <v>18</v>
      </c>
      <c r="C25" s="40" t="s">
        <v>472</v>
      </c>
      <c r="D25" s="40" t="s">
        <v>66</v>
      </c>
      <c r="E25" s="40" t="s">
        <v>28</v>
      </c>
      <c r="F25" s="40" t="s">
        <v>489</v>
      </c>
      <c r="G25" s="41">
        <v>917003</v>
      </c>
      <c r="H25" s="41">
        <v>7</v>
      </c>
      <c r="I25" s="41">
        <v>22</v>
      </c>
      <c r="J25" s="52">
        <v>58</v>
      </c>
      <c r="K25" s="5" t="s">
        <v>676</v>
      </c>
    </row>
    <row r="26" spans="2:13" ht="15.75">
      <c r="B26" s="5">
        <v>19</v>
      </c>
      <c r="C26" s="40" t="s">
        <v>473</v>
      </c>
      <c r="D26" s="40" t="s">
        <v>53</v>
      </c>
      <c r="E26" s="40" t="s">
        <v>57</v>
      </c>
      <c r="F26" s="40" t="s">
        <v>489</v>
      </c>
      <c r="G26" s="41">
        <v>917003</v>
      </c>
      <c r="H26" s="41">
        <v>8</v>
      </c>
      <c r="I26" s="53">
        <v>34</v>
      </c>
      <c r="J26" s="52">
        <v>56</v>
      </c>
      <c r="K26" s="5" t="s">
        <v>676</v>
      </c>
    </row>
    <row r="27" spans="2:13" ht="15.75">
      <c r="B27" s="5">
        <v>20</v>
      </c>
      <c r="C27" s="40" t="s">
        <v>476</v>
      </c>
      <c r="D27" s="40" t="s">
        <v>477</v>
      </c>
      <c r="E27" s="40" t="s">
        <v>10</v>
      </c>
      <c r="F27" s="40" t="s">
        <v>489</v>
      </c>
      <c r="G27" s="41">
        <v>917003</v>
      </c>
      <c r="H27" s="41">
        <v>10</v>
      </c>
      <c r="I27" s="53">
        <v>47</v>
      </c>
      <c r="J27" s="52">
        <v>52</v>
      </c>
      <c r="K27" s="5" t="s">
        <v>676</v>
      </c>
    </row>
    <row r="28" spans="2:13" ht="15.75">
      <c r="B28" s="5">
        <v>21</v>
      </c>
      <c r="C28" s="40" t="s">
        <v>472</v>
      </c>
      <c r="D28" s="40" t="s">
        <v>337</v>
      </c>
      <c r="E28" s="40" t="s">
        <v>28</v>
      </c>
      <c r="F28" s="40" t="s">
        <v>489</v>
      </c>
      <c r="G28" s="41">
        <v>917003</v>
      </c>
      <c r="H28" s="41">
        <v>10</v>
      </c>
      <c r="I28" s="53">
        <v>46</v>
      </c>
      <c r="J28" s="52">
        <v>51</v>
      </c>
      <c r="K28" s="5" t="s">
        <v>676</v>
      </c>
    </row>
    <row r="29" spans="2:13" ht="15.75">
      <c r="B29" s="5">
        <v>22</v>
      </c>
      <c r="C29" s="40" t="s">
        <v>479</v>
      </c>
      <c r="D29" s="40" t="s">
        <v>115</v>
      </c>
      <c r="E29" s="40" t="s">
        <v>57</v>
      </c>
      <c r="F29" s="40" t="s">
        <v>489</v>
      </c>
      <c r="G29" s="41">
        <v>917003</v>
      </c>
      <c r="H29" s="41">
        <v>11</v>
      </c>
      <c r="I29" s="53">
        <v>49</v>
      </c>
      <c r="J29" s="52">
        <v>61</v>
      </c>
      <c r="K29" s="5" t="s">
        <v>676</v>
      </c>
    </row>
    <row r="30" spans="2:13" ht="15.75">
      <c r="B30" s="5">
        <v>23</v>
      </c>
      <c r="C30" s="40" t="s">
        <v>481</v>
      </c>
      <c r="D30" s="40" t="s">
        <v>207</v>
      </c>
      <c r="E30" s="40" t="s">
        <v>16</v>
      </c>
      <c r="F30" s="40" t="s">
        <v>489</v>
      </c>
      <c r="G30" s="41">
        <v>917003</v>
      </c>
      <c r="H30" s="41">
        <v>11</v>
      </c>
      <c r="I30" s="53">
        <v>41</v>
      </c>
      <c r="J30" s="52">
        <v>51</v>
      </c>
      <c r="K30" s="5" t="s">
        <v>676</v>
      </c>
    </row>
    <row r="31" spans="2:13" ht="15.75">
      <c r="B31" s="5">
        <v>24</v>
      </c>
      <c r="C31" s="2" t="s">
        <v>409</v>
      </c>
      <c r="D31" s="2" t="s">
        <v>32</v>
      </c>
      <c r="E31" s="2" t="s">
        <v>10</v>
      </c>
      <c r="F31" s="5" t="s">
        <v>408</v>
      </c>
      <c r="G31" s="5">
        <v>917010</v>
      </c>
      <c r="H31" s="5">
        <v>8</v>
      </c>
      <c r="I31" s="5">
        <v>43</v>
      </c>
      <c r="J31" s="5">
        <v>70</v>
      </c>
      <c r="K31" s="5" t="s">
        <v>675</v>
      </c>
    </row>
    <row r="32" spans="2:13" ht="15.75">
      <c r="B32" s="5">
        <v>25</v>
      </c>
      <c r="C32" s="2" t="s">
        <v>560</v>
      </c>
      <c r="D32" s="2" t="s">
        <v>126</v>
      </c>
      <c r="E32" s="2" t="s">
        <v>62</v>
      </c>
      <c r="F32" s="5" t="s">
        <v>408</v>
      </c>
      <c r="G32" s="5">
        <v>917010</v>
      </c>
      <c r="H32" s="5">
        <v>8</v>
      </c>
      <c r="I32" s="5">
        <v>38</v>
      </c>
      <c r="J32" s="5">
        <v>62</v>
      </c>
      <c r="K32" s="5" t="s">
        <v>676</v>
      </c>
    </row>
    <row r="33" spans="2:11" ht="15.75">
      <c r="B33" s="5">
        <v>26</v>
      </c>
      <c r="C33" s="2" t="s">
        <v>559</v>
      </c>
      <c r="D33" s="2" t="s">
        <v>318</v>
      </c>
      <c r="E33" s="2" t="s">
        <v>62</v>
      </c>
      <c r="F33" s="5" t="s">
        <v>408</v>
      </c>
      <c r="G33" s="5">
        <v>917010</v>
      </c>
      <c r="H33" s="5">
        <v>8</v>
      </c>
      <c r="I33" s="5">
        <v>35</v>
      </c>
      <c r="J33" s="5">
        <v>57</v>
      </c>
      <c r="K33" s="5" t="s">
        <v>676</v>
      </c>
    </row>
    <row r="34" spans="2:11" ht="15.75">
      <c r="B34" s="5">
        <v>27</v>
      </c>
      <c r="C34" s="2" t="s">
        <v>415</v>
      </c>
      <c r="D34" s="2" t="s">
        <v>51</v>
      </c>
      <c r="E34" s="2" t="s">
        <v>43</v>
      </c>
      <c r="F34" s="5" t="s">
        <v>408</v>
      </c>
      <c r="G34" s="5">
        <v>917010</v>
      </c>
      <c r="H34" s="5">
        <v>11</v>
      </c>
      <c r="I34" s="5">
        <v>57</v>
      </c>
      <c r="J34" s="5">
        <v>71</v>
      </c>
      <c r="K34" s="5" t="s">
        <v>675</v>
      </c>
    </row>
    <row r="35" spans="2:11" ht="15.75">
      <c r="B35" s="5">
        <v>28</v>
      </c>
      <c r="C35" s="2" t="s">
        <v>562</v>
      </c>
      <c r="D35" s="2" t="s">
        <v>198</v>
      </c>
      <c r="E35" s="2" t="s">
        <v>34</v>
      </c>
      <c r="F35" s="5" t="s">
        <v>408</v>
      </c>
      <c r="G35" s="5">
        <v>917010</v>
      </c>
      <c r="H35" s="5">
        <v>11</v>
      </c>
      <c r="I35" s="5">
        <v>45</v>
      </c>
      <c r="J35" s="5">
        <v>56</v>
      </c>
      <c r="K35" s="5" t="s">
        <v>676</v>
      </c>
    </row>
    <row r="36" spans="2:11" ht="15.75">
      <c r="B36" s="5">
        <v>29</v>
      </c>
      <c r="C36" s="2" t="s">
        <v>596</v>
      </c>
      <c r="D36" s="2" t="s">
        <v>198</v>
      </c>
      <c r="E36" s="2" t="s">
        <v>546</v>
      </c>
      <c r="F36" s="5" t="s">
        <v>417</v>
      </c>
      <c r="G36" s="5">
        <v>917013</v>
      </c>
      <c r="H36" s="5">
        <v>11</v>
      </c>
      <c r="I36" s="5">
        <v>52</v>
      </c>
      <c r="J36" s="6">
        <f>I36*100/100</f>
        <v>52</v>
      </c>
      <c r="K36" s="5" t="s">
        <v>676</v>
      </c>
    </row>
    <row r="37" spans="2:11" ht="15.75">
      <c r="B37" s="5">
        <v>30</v>
      </c>
      <c r="C37" s="2" t="s">
        <v>226</v>
      </c>
      <c r="D37" s="2" t="s">
        <v>101</v>
      </c>
      <c r="E37" s="2" t="s">
        <v>57</v>
      </c>
      <c r="F37" s="5" t="s">
        <v>551</v>
      </c>
      <c r="G37" s="5">
        <v>917014</v>
      </c>
      <c r="H37" s="5">
        <v>11</v>
      </c>
      <c r="I37" s="5">
        <v>50</v>
      </c>
      <c r="J37" s="21">
        <v>62.5</v>
      </c>
      <c r="K37" s="5" t="s">
        <v>676</v>
      </c>
    </row>
    <row r="38" spans="2:11" ht="15.75">
      <c r="B38" s="5">
        <v>31</v>
      </c>
      <c r="C38" s="2" t="s">
        <v>529</v>
      </c>
      <c r="D38" s="2" t="s">
        <v>173</v>
      </c>
      <c r="E38" s="2" t="s">
        <v>106</v>
      </c>
      <c r="F38" s="5" t="s">
        <v>107</v>
      </c>
      <c r="G38" s="5">
        <v>917201</v>
      </c>
      <c r="H38" s="5">
        <v>7</v>
      </c>
      <c r="I38" s="5">
        <v>20</v>
      </c>
      <c r="J38" s="5">
        <v>53</v>
      </c>
      <c r="K38" s="5" t="s">
        <v>676</v>
      </c>
    </row>
    <row r="39" spans="2:11" ht="15.75">
      <c r="B39" s="5">
        <v>32</v>
      </c>
      <c r="C39" s="16" t="s">
        <v>326</v>
      </c>
      <c r="D39" s="16" t="s">
        <v>70</v>
      </c>
      <c r="E39" s="16" t="s">
        <v>13</v>
      </c>
      <c r="F39" s="13" t="s">
        <v>531</v>
      </c>
      <c r="G39" s="13">
        <v>917202</v>
      </c>
      <c r="H39" s="13">
        <v>7</v>
      </c>
      <c r="I39" s="13">
        <v>26</v>
      </c>
      <c r="J39" s="13">
        <v>69</v>
      </c>
      <c r="K39" s="5" t="s">
        <v>676</v>
      </c>
    </row>
    <row r="40" spans="2:11" ht="15.75">
      <c r="B40" s="5">
        <v>33</v>
      </c>
      <c r="C40" s="16" t="s">
        <v>466</v>
      </c>
      <c r="D40" s="16" t="s">
        <v>183</v>
      </c>
      <c r="E40" s="16" t="s">
        <v>43</v>
      </c>
      <c r="F40" s="13" t="s">
        <v>531</v>
      </c>
      <c r="G40" s="13">
        <v>917202</v>
      </c>
      <c r="H40" s="13">
        <v>7</v>
      </c>
      <c r="I40" s="13">
        <v>25.5</v>
      </c>
      <c r="J40" s="13">
        <v>68</v>
      </c>
      <c r="K40" s="5" t="s">
        <v>676</v>
      </c>
    </row>
    <row r="41" spans="2:11" ht="15.75">
      <c r="B41" s="5">
        <v>34</v>
      </c>
      <c r="C41" s="16" t="s">
        <v>532</v>
      </c>
      <c r="D41" s="16" t="s">
        <v>40</v>
      </c>
      <c r="E41" s="16" t="s">
        <v>67</v>
      </c>
      <c r="F41" s="13" t="s">
        <v>531</v>
      </c>
      <c r="G41" s="13">
        <v>917202</v>
      </c>
      <c r="H41" s="13">
        <v>7</v>
      </c>
      <c r="I41" s="13">
        <v>24</v>
      </c>
      <c r="J41" s="13">
        <v>64</v>
      </c>
      <c r="K41" s="5" t="s">
        <v>676</v>
      </c>
    </row>
    <row r="42" spans="2:11" ht="15.75">
      <c r="B42" s="5">
        <v>35</v>
      </c>
      <c r="C42" s="16" t="s">
        <v>131</v>
      </c>
      <c r="D42" s="16" t="s">
        <v>215</v>
      </c>
      <c r="E42" s="16" t="s">
        <v>52</v>
      </c>
      <c r="F42" s="13" t="s">
        <v>531</v>
      </c>
      <c r="G42" s="13">
        <v>917202</v>
      </c>
      <c r="H42" s="13">
        <v>7</v>
      </c>
      <c r="I42" s="13">
        <v>24</v>
      </c>
      <c r="J42" s="13">
        <v>64</v>
      </c>
      <c r="K42" s="5" t="s">
        <v>676</v>
      </c>
    </row>
    <row r="43" spans="2:11" ht="15.75">
      <c r="B43" s="5">
        <v>36</v>
      </c>
      <c r="C43" s="16" t="s">
        <v>541</v>
      </c>
      <c r="D43" s="16" t="s">
        <v>163</v>
      </c>
      <c r="E43" s="16" t="s">
        <v>48</v>
      </c>
      <c r="F43" s="13" t="s">
        <v>531</v>
      </c>
      <c r="G43" s="13">
        <v>917202</v>
      </c>
      <c r="H43" s="13">
        <v>7</v>
      </c>
      <c r="I43" s="13">
        <v>19.5</v>
      </c>
      <c r="J43" s="13">
        <v>52</v>
      </c>
      <c r="K43" s="5" t="s">
        <v>676</v>
      </c>
    </row>
    <row r="44" spans="2:11" ht="15.75">
      <c r="B44" s="5">
        <v>37</v>
      </c>
      <c r="C44" s="16" t="s">
        <v>537</v>
      </c>
      <c r="D44" s="16" t="s">
        <v>36</v>
      </c>
      <c r="E44" s="16" t="s">
        <v>128</v>
      </c>
      <c r="F44" s="13" t="s">
        <v>531</v>
      </c>
      <c r="G44" s="13">
        <v>917202</v>
      </c>
      <c r="H44" s="13">
        <v>8</v>
      </c>
      <c r="I44" s="13">
        <v>35</v>
      </c>
      <c r="J44" s="13">
        <v>57</v>
      </c>
      <c r="K44" s="5" t="s">
        <v>676</v>
      </c>
    </row>
  </sheetData>
  <sortState ref="B8:K44">
    <sortCondition ref="G8:G44"/>
  </sortState>
  <mergeCells count="3">
    <mergeCell ref="B4:M4"/>
    <mergeCell ref="B2:M2"/>
    <mergeCell ref="B3:M3"/>
  </mergeCells>
  <pageMargins left="0.70866141732283472" right="0.70866141732283472" top="0.74803149606299213" bottom="0.74803149606299213" header="0.31496062992125984" footer="0.31496062992125984"/>
  <pageSetup paperSize="9" scale="3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topLeftCell="A4" workbookViewId="0">
      <selection activeCell="B2" sqref="B2:M22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3.5703125" customWidth="1"/>
    <col min="11" max="11" width="15.710937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0" t="s">
        <v>395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1.5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6</v>
      </c>
      <c r="J7" s="4" t="s">
        <v>7</v>
      </c>
      <c r="K7" s="29" t="s">
        <v>674</v>
      </c>
      <c r="L7" s="3"/>
      <c r="M7" s="3"/>
    </row>
    <row r="8" spans="2:13" ht="15.75">
      <c r="B8" s="5">
        <v>1</v>
      </c>
      <c r="C8" s="2" t="s">
        <v>389</v>
      </c>
      <c r="D8" s="2" t="s">
        <v>51</v>
      </c>
      <c r="E8" s="2" t="s">
        <v>167</v>
      </c>
      <c r="F8" s="26" t="s">
        <v>152</v>
      </c>
      <c r="G8" s="5">
        <v>917001</v>
      </c>
      <c r="H8" s="5">
        <v>10</v>
      </c>
      <c r="I8" s="5">
        <v>30</v>
      </c>
      <c r="J8" s="5">
        <v>75</v>
      </c>
      <c r="K8" s="17" t="s">
        <v>675</v>
      </c>
      <c r="L8" s="3"/>
      <c r="M8" s="3"/>
    </row>
    <row r="9" spans="2:13" ht="15.75">
      <c r="B9" s="5">
        <v>2</v>
      </c>
      <c r="C9" s="2" t="s">
        <v>390</v>
      </c>
      <c r="D9" s="2" t="s">
        <v>103</v>
      </c>
      <c r="E9" s="2" t="s">
        <v>43</v>
      </c>
      <c r="F9" s="26" t="s">
        <v>152</v>
      </c>
      <c r="G9" s="5">
        <v>917001</v>
      </c>
      <c r="H9" s="5">
        <v>10</v>
      </c>
      <c r="I9" s="5">
        <v>29</v>
      </c>
      <c r="J9" s="5">
        <v>72</v>
      </c>
      <c r="K9" s="17" t="s">
        <v>675</v>
      </c>
      <c r="L9" s="3"/>
      <c r="M9" s="3"/>
    </row>
    <row r="10" spans="2:13" ht="15.75">
      <c r="B10" s="5">
        <v>3</v>
      </c>
      <c r="C10" s="2" t="s">
        <v>267</v>
      </c>
      <c r="D10" s="2" t="s">
        <v>337</v>
      </c>
      <c r="E10" s="2" t="s">
        <v>391</v>
      </c>
      <c r="F10" s="26" t="s">
        <v>152</v>
      </c>
      <c r="G10" s="5">
        <v>917001</v>
      </c>
      <c r="H10" s="5">
        <v>10</v>
      </c>
      <c r="I10" s="5">
        <v>28</v>
      </c>
      <c r="J10" s="5">
        <v>70</v>
      </c>
      <c r="K10" s="17" t="s">
        <v>675</v>
      </c>
      <c r="L10" s="3"/>
      <c r="M10" s="3"/>
    </row>
    <row r="11" spans="2:13" ht="15.75">
      <c r="B11" s="5">
        <v>4</v>
      </c>
      <c r="C11" s="2" t="s">
        <v>392</v>
      </c>
      <c r="D11" s="2" t="s">
        <v>55</v>
      </c>
      <c r="E11" s="2" t="s">
        <v>76</v>
      </c>
      <c r="F11" s="26" t="s">
        <v>152</v>
      </c>
      <c r="G11" s="5">
        <v>917001</v>
      </c>
      <c r="H11" s="5">
        <v>10</v>
      </c>
      <c r="I11" s="5">
        <v>23</v>
      </c>
      <c r="J11" s="5">
        <v>57.5</v>
      </c>
      <c r="K11" s="17" t="s">
        <v>676</v>
      </c>
      <c r="L11" s="3"/>
      <c r="M11" s="3"/>
    </row>
    <row r="12" spans="2:13" ht="15.75">
      <c r="B12" s="5">
        <v>5</v>
      </c>
      <c r="C12" s="2" t="s">
        <v>221</v>
      </c>
      <c r="D12" s="2" t="s">
        <v>115</v>
      </c>
      <c r="E12" s="2" t="s">
        <v>28</v>
      </c>
      <c r="F12" s="26" t="s">
        <v>152</v>
      </c>
      <c r="G12" s="5">
        <v>917001</v>
      </c>
      <c r="H12" s="5">
        <v>10</v>
      </c>
      <c r="I12" s="5">
        <v>21</v>
      </c>
      <c r="J12" s="5">
        <v>52.5</v>
      </c>
      <c r="K12" s="17" t="s">
        <v>676</v>
      </c>
      <c r="L12" s="3"/>
      <c r="M12" s="3"/>
    </row>
    <row r="13" spans="2:13" ht="15.75">
      <c r="B13" s="5">
        <v>6</v>
      </c>
      <c r="C13" s="2" t="s">
        <v>114</v>
      </c>
      <c r="D13" s="2" t="s">
        <v>100</v>
      </c>
      <c r="E13" s="2" t="s">
        <v>10</v>
      </c>
      <c r="F13" s="26" t="s">
        <v>152</v>
      </c>
      <c r="G13" s="5">
        <v>917001</v>
      </c>
      <c r="H13" s="5">
        <v>11</v>
      </c>
      <c r="I13" s="5">
        <v>44</v>
      </c>
      <c r="J13" s="5">
        <v>71</v>
      </c>
      <c r="K13" s="17" t="s">
        <v>675</v>
      </c>
      <c r="L13" s="3"/>
      <c r="M13" s="3"/>
    </row>
    <row r="14" spans="2:13" ht="15.75">
      <c r="B14" s="5">
        <v>7</v>
      </c>
      <c r="C14" s="2" t="s">
        <v>272</v>
      </c>
      <c r="D14" s="2" t="s">
        <v>148</v>
      </c>
      <c r="E14" s="2" t="s">
        <v>52</v>
      </c>
      <c r="F14" s="26" t="s">
        <v>152</v>
      </c>
      <c r="G14" s="5">
        <v>917001</v>
      </c>
      <c r="H14" s="5">
        <v>11</v>
      </c>
      <c r="I14" s="5">
        <v>38</v>
      </c>
      <c r="J14" s="5">
        <v>61</v>
      </c>
      <c r="K14" s="17" t="s">
        <v>676</v>
      </c>
      <c r="L14" s="3"/>
      <c r="M14" s="3"/>
    </row>
    <row r="15" spans="2:13" ht="15.75">
      <c r="B15" s="5">
        <v>8</v>
      </c>
      <c r="C15" s="57" t="s">
        <v>312</v>
      </c>
      <c r="D15" s="58" t="s">
        <v>115</v>
      </c>
      <c r="E15" s="58" t="s">
        <v>67</v>
      </c>
      <c r="F15" s="34" t="s">
        <v>282</v>
      </c>
      <c r="G15" s="34">
        <v>917002</v>
      </c>
      <c r="H15" s="34">
        <v>9</v>
      </c>
      <c r="I15" s="34">
        <v>22</v>
      </c>
      <c r="J15" s="34">
        <v>58</v>
      </c>
      <c r="K15" s="17" t="s">
        <v>676</v>
      </c>
      <c r="L15" s="3"/>
      <c r="M15" s="3"/>
    </row>
    <row r="16" spans="2:13" ht="15.75">
      <c r="B16" s="5">
        <v>9</v>
      </c>
      <c r="C16" s="57" t="s">
        <v>325</v>
      </c>
      <c r="D16" s="58" t="s">
        <v>50</v>
      </c>
      <c r="E16" s="58" t="s">
        <v>48</v>
      </c>
      <c r="F16" s="34" t="s">
        <v>282</v>
      </c>
      <c r="G16" s="34">
        <v>917002</v>
      </c>
      <c r="H16" s="34">
        <v>10</v>
      </c>
      <c r="I16" s="36">
        <v>23</v>
      </c>
      <c r="J16" s="36">
        <v>57</v>
      </c>
      <c r="K16" s="17" t="s">
        <v>676</v>
      </c>
      <c r="L16" s="3"/>
      <c r="M16" s="3"/>
    </row>
    <row r="17" spans="2:13" ht="15.75">
      <c r="B17" s="5">
        <v>10</v>
      </c>
      <c r="C17" s="57" t="s">
        <v>446</v>
      </c>
      <c r="D17" s="58" t="s">
        <v>447</v>
      </c>
      <c r="E17" s="58" t="s">
        <v>57</v>
      </c>
      <c r="F17" s="34" t="s">
        <v>282</v>
      </c>
      <c r="G17" s="34">
        <v>917002</v>
      </c>
      <c r="H17" s="34">
        <v>11</v>
      </c>
      <c r="I17" s="34">
        <v>35</v>
      </c>
      <c r="J17" s="34">
        <v>56</v>
      </c>
      <c r="K17" s="17" t="s">
        <v>676</v>
      </c>
      <c r="L17" s="3"/>
      <c r="M17" s="3"/>
    </row>
    <row r="18" spans="2:13" ht="15.75">
      <c r="B18" s="5">
        <v>11</v>
      </c>
      <c r="C18" s="57" t="s">
        <v>217</v>
      </c>
      <c r="D18" s="58" t="s">
        <v>105</v>
      </c>
      <c r="E18" s="58" t="s">
        <v>106</v>
      </c>
      <c r="F18" s="34" t="s">
        <v>282</v>
      </c>
      <c r="G18" s="34">
        <v>917002</v>
      </c>
      <c r="H18" s="34">
        <v>11</v>
      </c>
      <c r="I18" s="34">
        <v>31</v>
      </c>
      <c r="J18" s="34">
        <v>50</v>
      </c>
      <c r="K18" s="17" t="s">
        <v>676</v>
      </c>
      <c r="L18" s="3"/>
      <c r="M18" s="3"/>
    </row>
    <row r="19" spans="2:13" ht="15.75">
      <c r="B19" s="5">
        <v>12</v>
      </c>
      <c r="C19" s="43" t="s">
        <v>291</v>
      </c>
      <c r="D19" s="43" t="s">
        <v>70</v>
      </c>
      <c r="E19" s="43" t="s">
        <v>106</v>
      </c>
      <c r="F19" s="40" t="s">
        <v>489</v>
      </c>
      <c r="G19" s="41">
        <v>917003</v>
      </c>
      <c r="H19" s="41">
        <v>11</v>
      </c>
      <c r="I19" s="41">
        <v>31</v>
      </c>
      <c r="J19" s="30">
        <v>50</v>
      </c>
      <c r="K19" s="17" t="s">
        <v>676</v>
      </c>
      <c r="L19" s="3"/>
      <c r="M19" s="3"/>
    </row>
    <row r="20" spans="2:13" ht="15.75">
      <c r="B20" s="5">
        <v>13</v>
      </c>
      <c r="C20" s="16" t="s">
        <v>464</v>
      </c>
      <c r="D20" s="16" t="s">
        <v>318</v>
      </c>
      <c r="E20" s="16" t="s">
        <v>57</v>
      </c>
      <c r="F20" s="13" t="s">
        <v>273</v>
      </c>
      <c r="G20" s="13">
        <v>917008</v>
      </c>
      <c r="H20" s="13">
        <v>11</v>
      </c>
      <c r="I20" s="13">
        <v>40</v>
      </c>
      <c r="J20" s="13">
        <v>65</v>
      </c>
      <c r="K20" s="17" t="s">
        <v>675</v>
      </c>
      <c r="L20" s="3"/>
      <c r="M20" s="3"/>
    </row>
    <row r="21" spans="2:13" ht="15.75">
      <c r="B21" s="5">
        <v>14</v>
      </c>
      <c r="C21" s="2" t="s">
        <v>508</v>
      </c>
      <c r="D21" s="2" t="s">
        <v>115</v>
      </c>
      <c r="E21" s="2" t="s">
        <v>203</v>
      </c>
      <c r="F21" s="5" t="s">
        <v>77</v>
      </c>
      <c r="G21" s="5">
        <v>917009</v>
      </c>
      <c r="H21" s="5">
        <v>9</v>
      </c>
      <c r="I21" s="5">
        <v>24</v>
      </c>
      <c r="J21" s="5">
        <v>63</v>
      </c>
      <c r="K21" s="17" t="s">
        <v>676</v>
      </c>
      <c r="L21" s="3"/>
      <c r="M21" s="3"/>
    </row>
    <row r="22" spans="2:13" ht="15.75">
      <c r="B22" s="5">
        <v>15</v>
      </c>
      <c r="C22" s="2" t="s">
        <v>418</v>
      </c>
      <c r="D22" s="2" t="s">
        <v>53</v>
      </c>
      <c r="E22" s="2" t="s">
        <v>25</v>
      </c>
      <c r="F22" s="5" t="s">
        <v>417</v>
      </c>
      <c r="G22" s="5">
        <v>917013</v>
      </c>
      <c r="H22" s="5">
        <v>9</v>
      </c>
      <c r="I22" s="5">
        <v>24</v>
      </c>
      <c r="J22" s="6">
        <f>I22*100/38</f>
        <v>63.157894736842103</v>
      </c>
      <c r="K22" s="17" t="s">
        <v>676</v>
      </c>
      <c r="L22" s="3"/>
      <c r="M22" s="3"/>
    </row>
  </sheetData>
  <sortState ref="B8:K22">
    <sortCondition ref="G8:G22"/>
  </sortState>
  <mergeCells count="3">
    <mergeCell ref="B2:M2"/>
    <mergeCell ref="B3:M3"/>
    <mergeCell ref="B4:M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5"/>
  <sheetViews>
    <sheetView topLeftCell="A4" zoomScale="90" zoomScaleNormal="90" workbookViewId="0">
      <selection activeCell="B2" sqref="B2:M25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3.5703125" customWidth="1"/>
    <col min="11" max="11" width="19.14062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0" t="s">
        <v>345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1.5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6</v>
      </c>
      <c r="J7" s="4" t="s">
        <v>7</v>
      </c>
      <c r="K7" s="61" t="s">
        <v>674</v>
      </c>
      <c r="L7" s="3"/>
      <c r="M7" s="3"/>
    </row>
    <row r="8" spans="2:13" ht="15.75">
      <c r="B8" s="5">
        <v>1</v>
      </c>
      <c r="C8" s="2" t="s">
        <v>346</v>
      </c>
      <c r="D8" s="2" t="s">
        <v>80</v>
      </c>
      <c r="E8" s="2" t="s">
        <v>69</v>
      </c>
      <c r="F8" s="5" t="s">
        <v>152</v>
      </c>
      <c r="G8" s="5">
        <v>917001</v>
      </c>
      <c r="H8" s="5">
        <v>8</v>
      </c>
      <c r="I8" s="5">
        <v>48</v>
      </c>
      <c r="J8" s="5">
        <v>50</v>
      </c>
      <c r="K8" s="17" t="s">
        <v>676</v>
      </c>
      <c r="L8" s="3"/>
      <c r="M8" s="3"/>
    </row>
    <row r="9" spans="2:13" ht="15.75">
      <c r="B9" s="5">
        <v>2</v>
      </c>
      <c r="C9" s="2" t="s">
        <v>251</v>
      </c>
      <c r="D9" s="2" t="s">
        <v>40</v>
      </c>
      <c r="E9" s="2" t="s">
        <v>76</v>
      </c>
      <c r="F9" s="5" t="s">
        <v>152</v>
      </c>
      <c r="G9" s="5">
        <v>917001</v>
      </c>
      <c r="H9" s="5">
        <v>8</v>
      </c>
      <c r="I9" s="5">
        <v>43</v>
      </c>
      <c r="J9" s="5">
        <v>45</v>
      </c>
      <c r="K9" s="17" t="s">
        <v>676</v>
      </c>
      <c r="L9" s="3"/>
      <c r="M9" s="3"/>
    </row>
    <row r="10" spans="2:13" ht="15.75">
      <c r="B10" s="5">
        <v>3</v>
      </c>
      <c r="C10" s="2" t="s">
        <v>348</v>
      </c>
      <c r="D10" s="2" t="s">
        <v>55</v>
      </c>
      <c r="E10" s="2" t="s">
        <v>67</v>
      </c>
      <c r="F10" s="5" t="s">
        <v>152</v>
      </c>
      <c r="G10" s="5">
        <v>917001</v>
      </c>
      <c r="H10" s="5">
        <v>9</v>
      </c>
      <c r="I10" s="5">
        <v>51</v>
      </c>
      <c r="J10" s="5">
        <v>51</v>
      </c>
      <c r="K10" s="17" t="s">
        <v>675</v>
      </c>
      <c r="L10" s="3"/>
      <c r="M10" s="3"/>
    </row>
    <row r="11" spans="2:13" ht="15.75">
      <c r="B11" s="5">
        <v>4</v>
      </c>
      <c r="C11" s="2" t="s">
        <v>349</v>
      </c>
      <c r="D11" s="2" t="s">
        <v>18</v>
      </c>
      <c r="E11" s="2" t="s">
        <v>195</v>
      </c>
      <c r="F11" s="5" t="s">
        <v>152</v>
      </c>
      <c r="G11" s="5">
        <v>917001</v>
      </c>
      <c r="H11" s="5">
        <v>9</v>
      </c>
      <c r="I11" s="5">
        <v>38</v>
      </c>
      <c r="J11" s="5">
        <v>38</v>
      </c>
      <c r="K11" s="17" t="s">
        <v>676</v>
      </c>
      <c r="L11" s="3"/>
      <c r="M11" s="3"/>
    </row>
    <row r="12" spans="2:13" ht="15.75">
      <c r="B12" s="5">
        <v>5</v>
      </c>
      <c r="C12" s="2" t="s">
        <v>350</v>
      </c>
      <c r="D12" s="2" t="s">
        <v>53</v>
      </c>
      <c r="E12" s="2" t="s">
        <v>16</v>
      </c>
      <c r="F12" s="5" t="s">
        <v>152</v>
      </c>
      <c r="G12" s="5">
        <v>917001</v>
      </c>
      <c r="H12" s="5">
        <v>10</v>
      </c>
      <c r="I12" s="5">
        <v>82</v>
      </c>
      <c r="J12" s="5">
        <v>82</v>
      </c>
      <c r="K12" s="17" t="s">
        <v>675</v>
      </c>
      <c r="L12" s="3"/>
      <c r="M12" s="3"/>
    </row>
    <row r="13" spans="2:13" ht="15.75">
      <c r="B13" s="5">
        <v>6</v>
      </c>
      <c r="C13" s="2" t="s">
        <v>351</v>
      </c>
      <c r="D13" s="2" t="s">
        <v>98</v>
      </c>
      <c r="E13" s="2" t="s">
        <v>46</v>
      </c>
      <c r="F13" s="5" t="s">
        <v>152</v>
      </c>
      <c r="G13" s="5">
        <v>917001</v>
      </c>
      <c r="H13" s="5">
        <v>10</v>
      </c>
      <c r="I13" s="5">
        <v>66</v>
      </c>
      <c r="J13" s="5">
        <v>66</v>
      </c>
      <c r="K13" s="17" t="s">
        <v>675</v>
      </c>
      <c r="L13" s="3"/>
      <c r="M13" s="3"/>
    </row>
    <row r="14" spans="2:13" ht="15.75">
      <c r="B14" s="5">
        <v>7</v>
      </c>
      <c r="C14" s="2" t="s">
        <v>222</v>
      </c>
      <c r="D14" s="2" t="s">
        <v>192</v>
      </c>
      <c r="E14" s="2" t="s">
        <v>57</v>
      </c>
      <c r="F14" s="5" t="s">
        <v>152</v>
      </c>
      <c r="G14" s="5">
        <v>917001</v>
      </c>
      <c r="H14" s="5">
        <v>10</v>
      </c>
      <c r="I14" s="19"/>
      <c r="J14" s="19"/>
      <c r="K14" s="17" t="s">
        <v>685</v>
      </c>
      <c r="L14" s="3"/>
      <c r="M14" s="3"/>
    </row>
    <row r="15" spans="2:13" ht="15.75">
      <c r="B15" s="5">
        <v>8</v>
      </c>
      <c r="C15" s="2" t="s">
        <v>354</v>
      </c>
      <c r="D15" s="2" t="s">
        <v>355</v>
      </c>
      <c r="E15" s="2" t="s">
        <v>142</v>
      </c>
      <c r="F15" s="5" t="s">
        <v>152</v>
      </c>
      <c r="G15" s="5">
        <v>917001</v>
      </c>
      <c r="H15" s="5">
        <v>11</v>
      </c>
      <c r="I15" s="5">
        <v>68</v>
      </c>
      <c r="J15" s="5">
        <v>68</v>
      </c>
      <c r="K15" s="17" t="s">
        <v>675</v>
      </c>
      <c r="L15" s="3"/>
      <c r="M15" s="3"/>
    </row>
    <row r="16" spans="2:13" ht="15.75">
      <c r="B16" s="5">
        <v>9</v>
      </c>
      <c r="C16" s="2" t="s">
        <v>356</v>
      </c>
      <c r="D16" s="2" t="s">
        <v>86</v>
      </c>
      <c r="E16" s="2" t="s">
        <v>201</v>
      </c>
      <c r="F16" s="5" t="s">
        <v>152</v>
      </c>
      <c r="G16" s="5">
        <v>917001</v>
      </c>
      <c r="H16" s="5">
        <v>11</v>
      </c>
      <c r="I16" s="5">
        <v>51</v>
      </c>
      <c r="J16" s="5">
        <v>51</v>
      </c>
      <c r="K16" s="17" t="s">
        <v>675</v>
      </c>
      <c r="L16" s="3"/>
      <c r="M16" s="3"/>
    </row>
    <row r="17" spans="2:13" ht="15.75">
      <c r="B17" s="5">
        <v>10</v>
      </c>
      <c r="C17" s="2" t="s">
        <v>352</v>
      </c>
      <c r="D17" s="2" t="s">
        <v>20</v>
      </c>
      <c r="E17" s="2" t="s">
        <v>34</v>
      </c>
      <c r="F17" s="5" t="s">
        <v>152</v>
      </c>
      <c r="G17" s="5">
        <v>917001</v>
      </c>
      <c r="H17" s="5">
        <v>11</v>
      </c>
      <c r="I17" s="19"/>
      <c r="J17" s="19"/>
      <c r="K17" s="17" t="s">
        <v>685</v>
      </c>
      <c r="L17" s="3"/>
      <c r="M17" s="3"/>
    </row>
    <row r="18" spans="2:13" ht="15.75">
      <c r="B18" s="5">
        <v>11</v>
      </c>
      <c r="C18" s="17" t="s">
        <v>307</v>
      </c>
      <c r="D18" s="17" t="s">
        <v>323</v>
      </c>
      <c r="E18" s="17" t="s">
        <v>281</v>
      </c>
      <c r="F18" s="28" t="s">
        <v>282</v>
      </c>
      <c r="G18" s="5">
        <v>917002</v>
      </c>
      <c r="H18" s="29">
        <v>7</v>
      </c>
      <c r="I18" s="5">
        <v>45</v>
      </c>
      <c r="J18" s="5">
        <v>45</v>
      </c>
      <c r="K18" s="17" t="s">
        <v>676</v>
      </c>
      <c r="L18" s="3"/>
      <c r="M18" s="3"/>
    </row>
    <row r="19" spans="2:13" ht="15.75">
      <c r="B19" s="5">
        <v>12</v>
      </c>
      <c r="C19" s="55" t="s">
        <v>479</v>
      </c>
      <c r="D19" s="56" t="s">
        <v>115</v>
      </c>
      <c r="E19" s="56" t="s">
        <v>57</v>
      </c>
      <c r="F19" s="40" t="s">
        <v>489</v>
      </c>
      <c r="G19" s="41">
        <v>917003</v>
      </c>
      <c r="H19" s="41">
        <v>11</v>
      </c>
      <c r="I19" s="53">
        <v>50</v>
      </c>
      <c r="J19" s="62">
        <v>50</v>
      </c>
      <c r="K19" s="17" t="s">
        <v>676</v>
      </c>
      <c r="L19" s="3"/>
      <c r="M19" s="3"/>
    </row>
    <row r="20" spans="2:13" ht="15.75">
      <c r="B20" s="5">
        <v>13</v>
      </c>
      <c r="C20" s="2" t="s">
        <v>494</v>
      </c>
      <c r="D20" s="2" t="s">
        <v>27</v>
      </c>
      <c r="E20" s="2" t="s">
        <v>203</v>
      </c>
      <c r="F20" s="5" t="s">
        <v>493</v>
      </c>
      <c r="G20" s="5">
        <v>917005</v>
      </c>
      <c r="H20" s="5">
        <v>10</v>
      </c>
      <c r="I20" s="5">
        <v>39</v>
      </c>
      <c r="J20" s="5">
        <v>39</v>
      </c>
      <c r="K20" s="17" t="s">
        <v>676</v>
      </c>
      <c r="L20" s="3"/>
      <c r="M20" s="3"/>
    </row>
    <row r="21" spans="2:13" ht="15.75">
      <c r="B21" s="5">
        <v>14</v>
      </c>
      <c r="C21" s="2" t="s">
        <v>550</v>
      </c>
      <c r="D21" s="2" t="s">
        <v>388</v>
      </c>
      <c r="E21" s="2" t="s">
        <v>62</v>
      </c>
      <c r="F21" s="5" t="s">
        <v>497</v>
      </c>
      <c r="G21" s="5">
        <v>917011</v>
      </c>
      <c r="H21" s="5">
        <v>7</v>
      </c>
      <c r="I21" s="5">
        <v>39</v>
      </c>
      <c r="J21" s="5">
        <v>39</v>
      </c>
      <c r="K21" s="17" t="s">
        <v>676</v>
      </c>
      <c r="L21" s="3"/>
      <c r="M21" s="3"/>
    </row>
    <row r="22" spans="2:13" ht="15.75">
      <c r="B22" s="5">
        <v>15</v>
      </c>
      <c r="C22" s="2" t="s">
        <v>498</v>
      </c>
      <c r="D22" s="2" t="s">
        <v>53</v>
      </c>
      <c r="E22" s="2" t="s">
        <v>67</v>
      </c>
      <c r="F22" s="5" t="s">
        <v>497</v>
      </c>
      <c r="G22" s="5">
        <v>917011</v>
      </c>
      <c r="H22" s="5">
        <v>9</v>
      </c>
      <c r="I22" s="5">
        <v>89</v>
      </c>
      <c r="J22" s="5">
        <v>89</v>
      </c>
      <c r="K22" s="17" t="s">
        <v>675</v>
      </c>
      <c r="L22" s="3"/>
      <c r="M22" s="3"/>
    </row>
    <row r="23" spans="2:13" ht="15.75">
      <c r="B23" s="5">
        <v>16</v>
      </c>
      <c r="C23" s="17" t="s">
        <v>423</v>
      </c>
      <c r="D23" s="17" t="s">
        <v>64</v>
      </c>
      <c r="E23" s="17" t="s">
        <v>424</v>
      </c>
      <c r="F23" s="17" t="s">
        <v>305</v>
      </c>
      <c r="G23" s="5">
        <v>917203</v>
      </c>
      <c r="H23" s="5">
        <v>7</v>
      </c>
      <c r="I23" s="5">
        <v>54</v>
      </c>
      <c r="J23" s="5">
        <v>77</v>
      </c>
      <c r="K23" s="17" t="s">
        <v>675</v>
      </c>
    </row>
    <row r="24" spans="2:13" ht="15.75">
      <c r="B24" s="5">
        <v>17</v>
      </c>
      <c r="C24" s="2" t="s">
        <v>422</v>
      </c>
      <c r="D24" s="2" t="s">
        <v>30</v>
      </c>
      <c r="E24" s="2" t="s">
        <v>65</v>
      </c>
      <c r="F24" s="5" t="s">
        <v>305</v>
      </c>
      <c r="G24" s="5">
        <v>917203</v>
      </c>
      <c r="H24" s="5">
        <v>9</v>
      </c>
      <c r="I24" s="5">
        <v>37</v>
      </c>
      <c r="J24" s="5">
        <v>37</v>
      </c>
      <c r="K24" s="17" t="s">
        <v>676</v>
      </c>
    </row>
    <row r="25" spans="2:13" ht="15.75">
      <c r="B25" s="5">
        <v>18</v>
      </c>
      <c r="C25" s="2" t="s">
        <v>143</v>
      </c>
      <c r="D25" s="2" t="s">
        <v>198</v>
      </c>
      <c r="E25" s="2" t="s">
        <v>16</v>
      </c>
      <c r="F25" s="5" t="s">
        <v>403</v>
      </c>
      <c r="G25" s="5">
        <v>917204</v>
      </c>
      <c r="H25" s="5">
        <v>8</v>
      </c>
      <c r="I25" s="5">
        <v>50</v>
      </c>
      <c r="J25" s="5">
        <v>50</v>
      </c>
      <c r="K25" s="17" t="s">
        <v>676</v>
      </c>
    </row>
  </sheetData>
  <sortState ref="B9:K28">
    <sortCondition ref="G9:G28"/>
  </sortState>
  <mergeCells count="3">
    <mergeCell ref="B4:M4"/>
    <mergeCell ref="B2:M2"/>
    <mergeCell ref="B3:M3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topLeftCell="A6" workbookViewId="0">
      <selection activeCell="B2" sqref="B2:M44"/>
    </sheetView>
  </sheetViews>
  <sheetFormatPr defaultRowHeight="15"/>
  <cols>
    <col min="3" max="5" width="25.7109375" customWidth="1"/>
    <col min="6" max="6" width="35.7109375" customWidth="1"/>
    <col min="7" max="9" width="12.7109375" customWidth="1"/>
    <col min="10" max="10" width="13.28515625" customWidth="1"/>
    <col min="11" max="11" width="15.710937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0" t="s">
        <v>47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1.5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6</v>
      </c>
      <c r="J7" s="4" t="s">
        <v>7</v>
      </c>
      <c r="K7" s="29" t="s">
        <v>674</v>
      </c>
      <c r="L7" s="3"/>
      <c r="M7" s="3"/>
    </row>
    <row r="8" spans="2:13" ht="15" customHeight="1">
      <c r="B8" s="5">
        <v>1</v>
      </c>
      <c r="C8" s="2" t="s">
        <v>227</v>
      </c>
      <c r="D8" s="2" t="s">
        <v>228</v>
      </c>
      <c r="E8" s="2" t="s">
        <v>229</v>
      </c>
      <c r="F8" s="5" t="s">
        <v>152</v>
      </c>
      <c r="G8" s="5">
        <v>917001</v>
      </c>
      <c r="H8" s="5">
        <v>7</v>
      </c>
      <c r="I8" s="5">
        <v>30</v>
      </c>
      <c r="J8" s="21">
        <v>62.5</v>
      </c>
      <c r="K8" s="48" t="s">
        <v>676</v>
      </c>
      <c r="L8" s="3"/>
      <c r="M8" s="3"/>
    </row>
    <row r="9" spans="2:13" ht="15" customHeight="1">
      <c r="B9" s="5">
        <v>2</v>
      </c>
      <c r="C9" s="20" t="s">
        <v>230</v>
      </c>
      <c r="D9" s="2" t="s">
        <v>231</v>
      </c>
      <c r="E9" s="2" t="s">
        <v>232</v>
      </c>
      <c r="F9" s="5" t="s">
        <v>152</v>
      </c>
      <c r="G9" s="5">
        <v>917001</v>
      </c>
      <c r="H9" s="5">
        <v>7</v>
      </c>
      <c r="I9" s="5">
        <v>26</v>
      </c>
      <c r="J9" s="21">
        <v>54</v>
      </c>
      <c r="K9" s="48" t="s">
        <v>676</v>
      </c>
      <c r="L9" s="3"/>
      <c r="M9" s="3"/>
    </row>
    <row r="10" spans="2:13" ht="15" customHeight="1">
      <c r="B10" s="5">
        <v>3</v>
      </c>
      <c r="C10" s="17" t="s">
        <v>58</v>
      </c>
      <c r="D10" s="17" t="s">
        <v>159</v>
      </c>
      <c r="E10" s="17" t="s">
        <v>235</v>
      </c>
      <c r="F10" s="5" t="s">
        <v>152</v>
      </c>
      <c r="G10" s="5">
        <v>917001</v>
      </c>
      <c r="H10" s="5">
        <v>8</v>
      </c>
      <c r="I10" s="5">
        <v>27.5</v>
      </c>
      <c r="J10" s="21">
        <v>72.400000000000006</v>
      </c>
      <c r="K10" s="17" t="s">
        <v>675</v>
      </c>
      <c r="L10" s="3"/>
      <c r="M10" s="3"/>
    </row>
    <row r="11" spans="2:13" ht="15" customHeight="1">
      <c r="B11" s="5">
        <v>4</v>
      </c>
      <c r="C11" s="17" t="s">
        <v>236</v>
      </c>
      <c r="D11" s="17" t="s">
        <v>237</v>
      </c>
      <c r="E11" s="17" t="s">
        <v>238</v>
      </c>
      <c r="F11" s="5" t="s">
        <v>152</v>
      </c>
      <c r="G11" s="5">
        <v>917001</v>
      </c>
      <c r="H11" s="5">
        <v>8</v>
      </c>
      <c r="I11" s="5">
        <v>25</v>
      </c>
      <c r="J11" s="21">
        <v>65.8</v>
      </c>
      <c r="K11" s="17" t="s">
        <v>675</v>
      </c>
      <c r="L11" s="3"/>
      <c r="M11" s="3"/>
    </row>
    <row r="12" spans="2:13" ht="15" customHeight="1">
      <c r="B12" s="5">
        <v>5</v>
      </c>
      <c r="C12" s="17" t="s">
        <v>239</v>
      </c>
      <c r="D12" s="17" t="s">
        <v>240</v>
      </c>
      <c r="E12" s="17" t="s">
        <v>241</v>
      </c>
      <c r="F12" s="5" t="s">
        <v>152</v>
      </c>
      <c r="G12" s="5">
        <v>917001</v>
      </c>
      <c r="H12" s="5">
        <v>8</v>
      </c>
      <c r="I12" s="5">
        <v>24.5</v>
      </c>
      <c r="J12" s="21">
        <v>64.5</v>
      </c>
      <c r="K12" s="17" t="s">
        <v>675</v>
      </c>
      <c r="L12" s="3"/>
      <c r="M12" s="3"/>
    </row>
    <row r="13" spans="2:13" ht="15" customHeight="1">
      <c r="B13" s="5">
        <v>6</v>
      </c>
      <c r="C13" s="17" t="s">
        <v>242</v>
      </c>
      <c r="D13" s="17" t="s">
        <v>243</v>
      </c>
      <c r="E13" s="17" t="s">
        <v>244</v>
      </c>
      <c r="F13" s="5" t="s">
        <v>152</v>
      </c>
      <c r="G13" s="5">
        <v>917001</v>
      </c>
      <c r="H13" s="5">
        <v>8</v>
      </c>
      <c r="I13" s="5">
        <v>24</v>
      </c>
      <c r="J13" s="21">
        <v>63</v>
      </c>
      <c r="K13" s="17" t="s">
        <v>675</v>
      </c>
      <c r="L13" s="3"/>
      <c r="M13" s="3"/>
    </row>
    <row r="14" spans="2:13" ht="15" customHeight="1">
      <c r="B14" s="5">
        <v>7</v>
      </c>
      <c r="C14" s="17" t="s">
        <v>245</v>
      </c>
      <c r="D14" s="17" t="s">
        <v>246</v>
      </c>
      <c r="E14" s="17" t="s">
        <v>247</v>
      </c>
      <c r="F14" s="5" t="s">
        <v>152</v>
      </c>
      <c r="G14" s="5">
        <v>917001</v>
      </c>
      <c r="H14" s="5">
        <v>8</v>
      </c>
      <c r="I14" s="5">
        <v>20.5</v>
      </c>
      <c r="J14" s="21">
        <v>54</v>
      </c>
      <c r="K14" s="48" t="s">
        <v>676</v>
      </c>
      <c r="L14" s="3"/>
      <c r="M14" s="3"/>
    </row>
    <row r="15" spans="2:13" ht="15" customHeight="1">
      <c r="B15" s="5">
        <v>8</v>
      </c>
      <c r="C15" s="17" t="s">
        <v>248</v>
      </c>
      <c r="D15" s="17" t="s">
        <v>249</v>
      </c>
      <c r="E15" s="17" t="s">
        <v>250</v>
      </c>
      <c r="F15" s="5" t="s">
        <v>152</v>
      </c>
      <c r="G15" s="5">
        <v>917001</v>
      </c>
      <c r="H15" s="5">
        <v>8</v>
      </c>
      <c r="I15" s="5">
        <v>19</v>
      </c>
      <c r="J15" s="21">
        <v>50</v>
      </c>
      <c r="K15" s="48" t="s">
        <v>676</v>
      </c>
      <c r="L15" s="3"/>
      <c r="M15" s="3"/>
    </row>
    <row r="16" spans="2:13" ht="15" customHeight="1">
      <c r="B16" s="5">
        <v>9</v>
      </c>
      <c r="C16" s="17" t="s">
        <v>252</v>
      </c>
      <c r="D16" s="17" t="s">
        <v>253</v>
      </c>
      <c r="E16" s="17" t="s">
        <v>153</v>
      </c>
      <c r="F16" s="5" t="s">
        <v>152</v>
      </c>
      <c r="G16" s="5">
        <v>917001</v>
      </c>
      <c r="H16" s="5">
        <v>9</v>
      </c>
      <c r="I16" s="5">
        <v>41</v>
      </c>
      <c r="J16" s="21">
        <v>52</v>
      </c>
      <c r="K16" s="48" t="s">
        <v>676</v>
      </c>
      <c r="L16" s="3"/>
      <c r="M16" s="3"/>
    </row>
    <row r="17" spans="2:13" ht="15" customHeight="1">
      <c r="B17" s="5">
        <v>10</v>
      </c>
      <c r="C17" s="17" t="s">
        <v>254</v>
      </c>
      <c r="D17" s="17" t="s">
        <v>255</v>
      </c>
      <c r="E17" s="17" t="s">
        <v>256</v>
      </c>
      <c r="F17" s="5" t="s">
        <v>152</v>
      </c>
      <c r="G17" s="5">
        <v>917001</v>
      </c>
      <c r="H17" s="5">
        <v>9</v>
      </c>
      <c r="I17" s="5">
        <v>38</v>
      </c>
      <c r="J17" s="21">
        <v>52</v>
      </c>
      <c r="K17" s="48" t="s">
        <v>676</v>
      </c>
      <c r="L17" s="3"/>
      <c r="M17" s="3"/>
    </row>
    <row r="18" spans="2:13" ht="15" customHeight="1">
      <c r="B18" s="5">
        <v>11</v>
      </c>
      <c r="C18" s="17" t="s">
        <v>257</v>
      </c>
      <c r="D18" s="17" t="s">
        <v>258</v>
      </c>
      <c r="E18" s="17" t="s">
        <v>259</v>
      </c>
      <c r="F18" s="5" t="s">
        <v>152</v>
      </c>
      <c r="G18" s="5">
        <v>917001</v>
      </c>
      <c r="H18" s="5">
        <v>9</v>
      </c>
      <c r="I18" s="5">
        <v>37.5</v>
      </c>
      <c r="J18" s="21">
        <v>51.3</v>
      </c>
      <c r="K18" s="48" t="s">
        <v>676</v>
      </c>
      <c r="L18" s="3"/>
      <c r="M18" s="3"/>
    </row>
    <row r="19" spans="2:13" ht="15" customHeight="1">
      <c r="B19" s="5">
        <v>12</v>
      </c>
      <c r="C19" s="17" t="s">
        <v>260</v>
      </c>
      <c r="D19" s="17" t="s">
        <v>261</v>
      </c>
      <c r="E19" s="17" t="s">
        <v>155</v>
      </c>
      <c r="F19" s="5" t="s">
        <v>152</v>
      </c>
      <c r="G19" s="5">
        <v>917001</v>
      </c>
      <c r="H19" s="5">
        <v>9</v>
      </c>
      <c r="I19" s="5">
        <v>37</v>
      </c>
      <c r="J19" s="21">
        <v>50.7</v>
      </c>
      <c r="K19" s="48" t="s">
        <v>676</v>
      </c>
      <c r="L19" s="3"/>
      <c r="M19" s="3"/>
    </row>
    <row r="20" spans="2:13" ht="15" customHeight="1">
      <c r="B20" s="5">
        <v>13</v>
      </c>
      <c r="C20" s="17" t="s">
        <v>149</v>
      </c>
      <c r="D20" s="17" t="s">
        <v>150</v>
      </c>
      <c r="E20" s="17" t="s">
        <v>151</v>
      </c>
      <c r="F20" s="5" t="s">
        <v>152</v>
      </c>
      <c r="G20" s="5">
        <v>917001</v>
      </c>
      <c r="H20" s="5">
        <v>10</v>
      </c>
      <c r="I20" s="5">
        <v>79</v>
      </c>
      <c r="J20" s="21">
        <v>61.24</v>
      </c>
      <c r="K20" s="48" t="s">
        <v>676</v>
      </c>
      <c r="L20" s="3"/>
      <c r="M20" s="3"/>
    </row>
    <row r="21" spans="2:13" ht="15" customHeight="1">
      <c r="B21" s="5">
        <v>14</v>
      </c>
      <c r="C21" s="17" t="s">
        <v>268</v>
      </c>
      <c r="D21" s="17" t="s">
        <v>269</v>
      </c>
      <c r="E21" s="17" t="s">
        <v>266</v>
      </c>
      <c r="F21" s="5" t="s">
        <v>152</v>
      </c>
      <c r="G21" s="5">
        <v>917001</v>
      </c>
      <c r="H21" s="5">
        <v>11</v>
      </c>
      <c r="I21" s="5">
        <v>72</v>
      </c>
      <c r="J21" s="21">
        <v>55.8</v>
      </c>
      <c r="K21" s="48" t="s">
        <v>676</v>
      </c>
      <c r="L21" s="3"/>
      <c r="M21" s="3"/>
    </row>
    <row r="22" spans="2:13" ht="15" customHeight="1">
      <c r="B22" s="5">
        <v>15</v>
      </c>
      <c r="C22" s="17" t="s">
        <v>270</v>
      </c>
      <c r="D22" s="17" t="s">
        <v>156</v>
      </c>
      <c r="E22" s="17" t="s">
        <v>157</v>
      </c>
      <c r="F22" s="5" t="s">
        <v>152</v>
      </c>
      <c r="G22" s="5">
        <v>917001</v>
      </c>
      <c r="H22" s="5">
        <v>11</v>
      </c>
      <c r="I22" s="5">
        <v>71</v>
      </c>
      <c r="J22" s="21">
        <v>55</v>
      </c>
      <c r="K22" s="48" t="s">
        <v>676</v>
      </c>
      <c r="L22" s="3"/>
      <c r="M22" s="3"/>
    </row>
    <row r="23" spans="2:13" ht="15" customHeight="1">
      <c r="B23" s="5">
        <v>16</v>
      </c>
      <c r="C23" s="17" t="s">
        <v>158</v>
      </c>
      <c r="D23" s="17" t="s">
        <v>233</v>
      </c>
      <c r="E23" s="17" t="s">
        <v>271</v>
      </c>
      <c r="F23" s="5" t="s">
        <v>152</v>
      </c>
      <c r="G23" s="5">
        <v>917001</v>
      </c>
      <c r="H23" s="5">
        <v>11</v>
      </c>
      <c r="I23" s="5">
        <v>71</v>
      </c>
      <c r="J23" s="21">
        <v>55</v>
      </c>
      <c r="K23" s="48" t="s">
        <v>676</v>
      </c>
      <c r="L23" s="3"/>
      <c r="M23" s="3"/>
    </row>
    <row r="24" spans="2:13" ht="15" customHeight="1">
      <c r="B24" s="5">
        <v>17</v>
      </c>
      <c r="C24" s="2" t="s">
        <v>307</v>
      </c>
      <c r="D24" s="2" t="s">
        <v>198</v>
      </c>
      <c r="E24" s="2" t="s">
        <v>281</v>
      </c>
      <c r="F24" s="5" t="s">
        <v>679</v>
      </c>
      <c r="G24" s="5">
        <v>917002</v>
      </c>
      <c r="H24" s="5">
        <v>7</v>
      </c>
      <c r="I24" s="5">
        <v>32</v>
      </c>
      <c r="J24" s="5">
        <v>61</v>
      </c>
      <c r="K24" s="48" t="s">
        <v>676</v>
      </c>
      <c r="L24" s="3"/>
      <c r="M24" s="3"/>
    </row>
    <row r="25" spans="2:13" ht="15" customHeight="1">
      <c r="B25" s="5">
        <v>18</v>
      </c>
      <c r="C25" s="2" t="s">
        <v>306</v>
      </c>
      <c r="D25" s="2" t="s">
        <v>27</v>
      </c>
      <c r="E25" s="2" t="s">
        <v>62</v>
      </c>
      <c r="F25" s="5" t="s">
        <v>679</v>
      </c>
      <c r="G25" s="5">
        <v>917002</v>
      </c>
      <c r="H25" s="5">
        <v>7</v>
      </c>
      <c r="I25" s="5">
        <v>28</v>
      </c>
      <c r="J25" s="5">
        <v>54</v>
      </c>
      <c r="K25" s="48" t="s">
        <v>676</v>
      </c>
      <c r="L25" s="3"/>
      <c r="M25" s="3"/>
    </row>
    <row r="26" spans="2:13" ht="15" customHeight="1">
      <c r="B26" s="5">
        <v>19</v>
      </c>
      <c r="C26" s="2" t="s">
        <v>309</v>
      </c>
      <c r="D26" s="2" t="s">
        <v>134</v>
      </c>
      <c r="E26" s="2" t="s">
        <v>48</v>
      </c>
      <c r="F26" s="5" t="s">
        <v>679</v>
      </c>
      <c r="G26" s="5">
        <v>917002</v>
      </c>
      <c r="H26" s="5">
        <v>8</v>
      </c>
      <c r="I26" s="5">
        <v>24</v>
      </c>
      <c r="J26" s="5">
        <v>63</v>
      </c>
      <c r="K26" s="17" t="s">
        <v>675</v>
      </c>
      <c r="L26" s="3"/>
      <c r="M26" s="3"/>
    </row>
    <row r="27" spans="2:13" ht="15" customHeight="1">
      <c r="B27" s="5">
        <v>20</v>
      </c>
      <c r="C27" s="2" t="s">
        <v>313</v>
      </c>
      <c r="D27" s="2" t="s">
        <v>86</v>
      </c>
      <c r="E27" s="2" t="s">
        <v>10</v>
      </c>
      <c r="F27" s="5" t="s">
        <v>679</v>
      </c>
      <c r="G27" s="5">
        <v>917002</v>
      </c>
      <c r="H27" s="5">
        <v>9</v>
      </c>
      <c r="I27" s="5">
        <v>52</v>
      </c>
      <c r="J27" s="5">
        <v>55</v>
      </c>
      <c r="K27" s="48" t="s">
        <v>676</v>
      </c>
      <c r="L27" s="3"/>
      <c r="M27" s="3"/>
    </row>
    <row r="28" spans="2:13" ht="15" customHeight="1">
      <c r="B28" s="5">
        <v>21</v>
      </c>
      <c r="C28" s="2" t="s">
        <v>314</v>
      </c>
      <c r="D28" s="2" t="s">
        <v>32</v>
      </c>
      <c r="E28" s="2" t="s">
        <v>54</v>
      </c>
      <c r="F28" s="5" t="s">
        <v>679</v>
      </c>
      <c r="G28" s="5">
        <v>917002</v>
      </c>
      <c r="H28" s="5">
        <v>9</v>
      </c>
      <c r="I28" s="5">
        <v>48</v>
      </c>
      <c r="J28" s="5">
        <v>51</v>
      </c>
      <c r="K28" s="48" t="s">
        <v>676</v>
      </c>
      <c r="L28" s="3"/>
      <c r="M28" s="3"/>
    </row>
    <row r="29" spans="2:13" ht="15" customHeight="1">
      <c r="B29" s="5">
        <v>22</v>
      </c>
      <c r="C29" s="2" t="s">
        <v>315</v>
      </c>
      <c r="D29" s="2" t="s">
        <v>27</v>
      </c>
      <c r="E29" s="2" t="s">
        <v>10</v>
      </c>
      <c r="F29" s="5" t="s">
        <v>679</v>
      </c>
      <c r="G29" s="5">
        <v>917002</v>
      </c>
      <c r="H29" s="5">
        <v>10</v>
      </c>
      <c r="I29" s="5">
        <v>72</v>
      </c>
      <c r="J29" s="5">
        <v>56</v>
      </c>
      <c r="K29" s="48" t="s">
        <v>676</v>
      </c>
      <c r="L29" s="3"/>
      <c r="M29" s="3"/>
    </row>
    <row r="30" spans="2:13" ht="15" customHeight="1">
      <c r="B30" s="5">
        <v>23</v>
      </c>
      <c r="C30" s="2" t="s">
        <v>316</v>
      </c>
      <c r="D30" s="2" t="s">
        <v>59</v>
      </c>
      <c r="E30" s="2" t="s">
        <v>48</v>
      </c>
      <c r="F30" s="5" t="s">
        <v>679</v>
      </c>
      <c r="G30" s="5">
        <v>917002</v>
      </c>
      <c r="H30" s="5">
        <v>10</v>
      </c>
      <c r="I30" s="5">
        <v>68</v>
      </c>
      <c r="J30" s="5">
        <v>53</v>
      </c>
      <c r="K30" s="48" t="s">
        <v>676</v>
      </c>
      <c r="L30" s="3"/>
      <c r="M30" s="3"/>
    </row>
    <row r="31" spans="2:13" ht="15" customHeight="1">
      <c r="B31" s="5">
        <v>24</v>
      </c>
      <c r="C31" s="40" t="s">
        <v>474</v>
      </c>
      <c r="D31" s="40" t="s">
        <v>45</v>
      </c>
      <c r="E31" s="40" t="s">
        <v>90</v>
      </c>
      <c r="F31" s="41" t="s">
        <v>489</v>
      </c>
      <c r="G31" s="41">
        <v>917003</v>
      </c>
      <c r="H31" s="41">
        <v>8</v>
      </c>
      <c r="I31" s="41">
        <v>19.5</v>
      </c>
      <c r="J31" s="30">
        <v>51</v>
      </c>
      <c r="K31" s="48" t="s">
        <v>676</v>
      </c>
      <c r="L31" s="3"/>
      <c r="M31" s="3"/>
    </row>
    <row r="32" spans="2:13" ht="15" customHeight="1">
      <c r="B32" s="5">
        <v>25</v>
      </c>
      <c r="C32" s="2" t="s">
        <v>63</v>
      </c>
      <c r="D32" s="2" t="s">
        <v>64</v>
      </c>
      <c r="E32" s="2" t="s">
        <v>65</v>
      </c>
      <c r="F32" s="5" t="s">
        <v>49</v>
      </c>
      <c r="G32" s="5">
        <v>917007</v>
      </c>
      <c r="H32" s="5">
        <v>8</v>
      </c>
      <c r="I32" s="5">
        <v>31.5</v>
      </c>
      <c r="J32" s="6">
        <f>I32/38*100</f>
        <v>82.89473684210526</v>
      </c>
      <c r="K32" s="17" t="s">
        <v>675</v>
      </c>
      <c r="L32" s="3"/>
      <c r="M32" s="3"/>
    </row>
    <row r="33" spans="2:13" ht="15" customHeight="1">
      <c r="B33" s="5">
        <v>26</v>
      </c>
      <c r="C33" s="2" t="s">
        <v>58</v>
      </c>
      <c r="D33" s="2" t="s">
        <v>59</v>
      </c>
      <c r="E33" s="2" t="s">
        <v>13</v>
      </c>
      <c r="F33" s="5" t="s">
        <v>49</v>
      </c>
      <c r="G33" s="5">
        <v>917007</v>
      </c>
      <c r="H33" s="5">
        <v>8</v>
      </c>
      <c r="I33" s="5">
        <v>25</v>
      </c>
      <c r="J33" s="6">
        <f>I33/38*100</f>
        <v>65.789473684210535</v>
      </c>
      <c r="K33" s="17" t="s">
        <v>675</v>
      </c>
      <c r="L33" s="3"/>
      <c r="M33" s="3"/>
    </row>
    <row r="34" spans="2:13" ht="15" customHeight="1">
      <c r="B34" s="5">
        <v>27</v>
      </c>
      <c r="C34" s="2" t="s">
        <v>56</v>
      </c>
      <c r="D34" s="2" t="s">
        <v>32</v>
      </c>
      <c r="E34" s="2" t="s">
        <v>57</v>
      </c>
      <c r="F34" s="5" t="s">
        <v>49</v>
      </c>
      <c r="G34" s="5">
        <v>917007</v>
      </c>
      <c r="H34" s="5">
        <v>8</v>
      </c>
      <c r="I34" s="5">
        <v>24</v>
      </c>
      <c r="J34" s="6">
        <f>I34/38*100</f>
        <v>63.157894736842103</v>
      </c>
      <c r="K34" s="17" t="s">
        <v>675</v>
      </c>
      <c r="L34" s="3"/>
      <c r="M34" s="3"/>
    </row>
    <row r="35" spans="2:13" ht="15" customHeight="1">
      <c r="B35" s="5">
        <v>28</v>
      </c>
      <c r="C35" s="16" t="s">
        <v>279</v>
      </c>
      <c r="D35" s="16" t="s">
        <v>318</v>
      </c>
      <c r="E35" s="16" t="s">
        <v>57</v>
      </c>
      <c r="F35" s="13" t="s">
        <v>273</v>
      </c>
      <c r="G35" s="13">
        <v>917008</v>
      </c>
      <c r="H35" s="13">
        <v>8</v>
      </c>
      <c r="I35" s="13">
        <v>24</v>
      </c>
      <c r="J35" s="13">
        <v>63</v>
      </c>
      <c r="K35" s="17" t="s">
        <v>675</v>
      </c>
      <c r="L35" s="3"/>
      <c r="M35" s="3"/>
    </row>
    <row r="36" spans="2:13" ht="15" customHeight="1">
      <c r="B36" s="5">
        <v>29</v>
      </c>
      <c r="C36" s="16" t="s">
        <v>629</v>
      </c>
      <c r="D36" s="16" t="s">
        <v>100</v>
      </c>
      <c r="E36" s="16" t="s">
        <v>57</v>
      </c>
      <c r="F36" s="13" t="s">
        <v>273</v>
      </c>
      <c r="G36" s="13">
        <v>917008</v>
      </c>
      <c r="H36" s="13">
        <v>8</v>
      </c>
      <c r="I36" s="13">
        <v>21</v>
      </c>
      <c r="J36" s="13">
        <v>55</v>
      </c>
      <c r="K36" s="48" t="s">
        <v>676</v>
      </c>
      <c r="L36" s="3"/>
      <c r="M36" s="3"/>
    </row>
    <row r="37" spans="2:13" ht="15" customHeight="1">
      <c r="B37" s="5">
        <v>30</v>
      </c>
      <c r="C37" s="22" t="s">
        <v>700</v>
      </c>
      <c r="D37" s="22" t="s">
        <v>175</v>
      </c>
      <c r="E37" s="22" t="s">
        <v>52</v>
      </c>
      <c r="F37" s="13" t="s">
        <v>273</v>
      </c>
      <c r="G37" s="30">
        <v>917008</v>
      </c>
      <c r="H37" s="30">
        <v>8</v>
      </c>
      <c r="I37" s="19"/>
      <c r="J37" s="19"/>
      <c r="K37" s="83" t="s">
        <v>701</v>
      </c>
      <c r="L37" s="3"/>
      <c r="M37" s="3"/>
    </row>
    <row r="38" spans="2:13" ht="15" customHeight="1">
      <c r="B38" s="5">
        <v>31</v>
      </c>
      <c r="C38" s="2" t="s">
        <v>500</v>
      </c>
      <c r="D38" s="2" t="s">
        <v>27</v>
      </c>
      <c r="E38" s="2" t="s">
        <v>10</v>
      </c>
      <c r="F38" s="5" t="s">
        <v>497</v>
      </c>
      <c r="G38" s="5">
        <v>917011</v>
      </c>
      <c r="H38" s="5">
        <v>8</v>
      </c>
      <c r="I38" s="5">
        <v>24.5</v>
      </c>
      <c r="J38" s="5">
        <v>64</v>
      </c>
      <c r="K38" s="17" t="s">
        <v>675</v>
      </c>
      <c r="L38" s="3"/>
      <c r="M38" s="3"/>
    </row>
    <row r="39" spans="2:13" ht="15" customHeight="1">
      <c r="B39" s="5">
        <v>32</v>
      </c>
      <c r="C39" s="2" t="s">
        <v>501</v>
      </c>
      <c r="D39" s="2" t="s">
        <v>80</v>
      </c>
      <c r="E39" s="2" t="s">
        <v>185</v>
      </c>
      <c r="F39" s="5" t="s">
        <v>497</v>
      </c>
      <c r="G39" s="5">
        <v>917011</v>
      </c>
      <c r="H39" s="5">
        <v>8</v>
      </c>
      <c r="I39" s="5">
        <v>19</v>
      </c>
      <c r="J39" s="5">
        <v>50</v>
      </c>
      <c r="K39" s="48" t="s">
        <v>676</v>
      </c>
      <c r="L39" s="3"/>
      <c r="M39" s="3"/>
    </row>
    <row r="40" spans="2:13" ht="15" customHeight="1">
      <c r="B40" s="5">
        <v>33</v>
      </c>
      <c r="C40" s="2" t="s">
        <v>499</v>
      </c>
      <c r="D40" s="2" t="s">
        <v>18</v>
      </c>
      <c r="E40" s="2" t="s">
        <v>10</v>
      </c>
      <c r="F40" s="5" t="s">
        <v>497</v>
      </c>
      <c r="G40" s="5">
        <v>917011</v>
      </c>
      <c r="H40" s="5">
        <v>9</v>
      </c>
      <c r="I40" s="5">
        <v>60</v>
      </c>
      <c r="J40" s="5">
        <v>82</v>
      </c>
      <c r="K40" s="17" t="s">
        <v>675</v>
      </c>
      <c r="L40" s="3"/>
      <c r="M40" s="3"/>
    </row>
    <row r="41" spans="2:13" ht="15" customHeight="1">
      <c r="B41" s="5">
        <v>34</v>
      </c>
      <c r="C41" s="2" t="s">
        <v>498</v>
      </c>
      <c r="D41" s="2" t="s">
        <v>53</v>
      </c>
      <c r="E41" s="2" t="s">
        <v>67</v>
      </c>
      <c r="F41" s="5" t="s">
        <v>497</v>
      </c>
      <c r="G41" s="5">
        <v>917011</v>
      </c>
      <c r="H41" s="5">
        <v>9</v>
      </c>
      <c r="I41" s="5">
        <v>59</v>
      </c>
      <c r="J41" s="5">
        <v>81</v>
      </c>
      <c r="K41" s="17" t="s">
        <v>675</v>
      </c>
      <c r="L41" s="3"/>
      <c r="M41" s="3"/>
    </row>
    <row r="42" spans="2:13" ht="15" customHeight="1">
      <c r="B42" s="5">
        <v>35</v>
      </c>
      <c r="C42" s="2" t="s">
        <v>338</v>
      </c>
      <c r="D42" s="2" t="s">
        <v>24</v>
      </c>
      <c r="E42" s="2" t="s">
        <v>62</v>
      </c>
      <c r="F42" s="5" t="s">
        <v>336</v>
      </c>
      <c r="G42" s="5">
        <v>917012</v>
      </c>
      <c r="H42" s="5">
        <v>7</v>
      </c>
      <c r="I42" s="5">
        <v>30</v>
      </c>
      <c r="J42" s="5">
        <v>57.7</v>
      </c>
      <c r="K42" s="48" t="s">
        <v>676</v>
      </c>
      <c r="L42" s="3"/>
      <c r="M42" s="3"/>
    </row>
    <row r="43" spans="2:13" ht="15" customHeight="1">
      <c r="B43" s="5">
        <v>36</v>
      </c>
      <c r="C43" s="2" t="s">
        <v>341</v>
      </c>
      <c r="D43" s="2" t="s">
        <v>53</v>
      </c>
      <c r="E43" s="2" t="s">
        <v>54</v>
      </c>
      <c r="F43" s="5" t="s">
        <v>336</v>
      </c>
      <c r="G43" s="5">
        <v>917012</v>
      </c>
      <c r="H43" s="5">
        <v>8</v>
      </c>
      <c r="I43" s="5">
        <v>19</v>
      </c>
      <c r="J43" s="5">
        <v>50</v>
      </c>
      <c r="K43" s="48" t="s">
        <v>676</v>
      </c>
      <c r="L43" s="3"/>
      <c r="M43" s="3"/>
    </row>
    <row r="44" spans="2:13" ht="15.75">
      <c r="B44" s="5">
        <v>37</v>
      </c>
      <c r="C44" s="2" t="s">
        <v>421</v>
      </c>
      <c r="D44" s="2" t="s">
        <v>86</v>
      </c>
      <c r="E44" s="2" t="s">
        <v>34</v>
      </c>
      <c r="F44" s="5" t="s">
        <v>107</v>
      </c>
      <c r="G44" s="5">
        <v>917201</v>
      </c>
      <c r="H44" s="5">
        <v>9</v>
      </c>
      <c r="I44" s="5">
        <v>11</v>
      </c>
      <c r="J44" s="5">
        <v>52</v>
      </c>
      <c r="K44" s="48" t="s">
        <v>676</v>
      </c>
    </row>
  </sheetData>
  <sortState ref="B9:K45">
    <sortCondition ref="G9:G45"/>
  </sortState>
  <mergeCells count="3">
    <mergeCell ref="B4:M4"/>
    <mergeCell ref="B2:M2"/>
    <mergeCell ref="B3:M3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5"/>
  <sheetViews>
    <sheetView topLeftCell="A15" workbookViewId="0">
      <selection activeCell="B2" sqref="B2:M35"/>
    </sheetView>
  </sheetViews>
  <sheetFormatPr defaultRowHeight="15"/>
  <cols>
    <col min="3" max="5" width="25.7109375" customWidth="1"/>
    <col min="6" max="6" width="35.7109375" customWidth="1"/>
    <col min="7" max="9" width="12.7109375" customWidth="1"/>
    <col min="10" max="10" width="13.5703125" customWidth="1"/>
    <col min="11" max="11" width="15.710937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0" t="s">
        <v>212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1.5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6</v>
      </c>
      <c r="J7" s="4" t="s">
        <v>7</v>
      </c>
      <c r="K7" s="29" t="s">
        <v>674</v>
      </c>
      <c r="L7" s="3"/>
      <c r="M7" s="3"/>
    </row>
    <row r="8" spans="2:13" ht="15.75">
      <c r="B8" s="5">
        <v>1</v>
      </c>
      <c r="C8" s="2" t="s">
        <v>196</v>
      </c>
      <c r="D8" s="2" t="s">
        <v>32</v>
      </c>
      <c r="E8" s="2" t="s">
        <v>197</v>
      </c>
      <c r="F8" s="5" t="s">
        <v>152</v>
      </c>
      <c r="G8" s="5">
        <v>917001</v>
      </c>
      <c r="H8" s="5">
        <v>7</v>
      </c>
      <c r="I8" s="5">
        <v>14</v>
      </c>
      <c r="J8" s="5">
        <v>50</v>
      </c>
      <c r="K8" s="17" t="s">
        <v>677</v>
      </c>
      <c r="L8" s="3"/>
      <c r="M8" s="3"/>
    </row>
    <row r="9" spans="2:13" ht="15.75">
      <c r="B9" s="46">
        <v>2</v>
      </c>
      <c r="C9" s="64" t="s">
        <v>205</v>
      </c>
      <c r="D9" s="64" t="s">
        <v>40</v>
      </c>
      <c r="E9" s="64" t="s">
        <v>76</v>
      </c>
      <c r="F9" s="46" t="s">
        <v>152</v>
      </c>
      <c r="G9" s="46">
        <v>917001</v>
      </c>
      <c r="H9" s="46">
        <v>8</v>
      </c>
      <c r="I9" s="46">
        <v>23</v>
      </c>
      <c r="J9" s="46">
        <v>89</v>
      </c>
      <c r="K9" s="65" t="s">
        <v>675</v>
      </c>
      <c r="L9" s="3"/>
      <c r="M9" s="3"/>
    </row>
    <row r="10" spans="2:13" ht="15.75">
      <c r="B10" s="5">
        <v>3</v>
      </c>
      <c r="C10" s="64" t="s">
        <v>206</v>
      </c>
      <c r="D10" s="64" t="s">
        <v>207</v>
      </c>
      <c r="E10" s="64" t="s">
        <v>197</v>
      </c>
      <c r="F10" s="46" t="s">
        <v>152</v>
      </c>
      <c r="G10" s="46">
        <v>917001</v>
      </c>
      <c r="H10" s="46">
        <v>8</v>
      </c>
      <c r="I10" s="46">
        <v>17</v>
      </c>
      <c r="J10" s="46">
        <v>65</v>
      </c>
      <c r="K10" s="65" t="s">
        <v>676</v>
      </c>
      <c r="L10" s="3"/>
      <c r="M10" s="3"/>
    </row>
    <row r="11" spans="2:13" ht="15.75">
      <c r="B11" s="46">
        <v>4</v>
      </c>
      <c r="C11" s="2" t="s">
        <v>208</v>
      </c>
      <c r="D11" s="2" t="s">
        <v>53</v>
      </c>
      <c r="E11" s="2" t="s">
        <v>54</v>
      </c>
      <c r="F11" s="5" t="s">
        <v>152</v>
      </c>
      <c r="G11" s="5">
        <v>917001</v>
      </c>
      <c r="H11" s="5">
        <v>8</v>
      </c>
      <c r="I11" s="5">
        <v>15</v>
      </c>
      <c r="J11" s="5">
        <v>58</v>
      </c>
      <c r="K11" s="17" t="s">
        <v>676</v>
      </c>
      <c r="L11" s="3"/>
      <c r="M11" s="3"/>
    </row>
    <row r="12" spans="2:13" ht="15.75">
      <c r="B12" s="5">
        <v>5</v>
      </c>
      <c r="C12" s="2" t="s">
        <v>209</v>
      </c>
      <c r="D12" s="2" t="s">
        <v>210</v>
      </c>
      <c r="E12" s="2" t="s">
        <v>195</v>
      </c>
      <c r="F12" s="5" t="s">
        <v>152</v>
      </c>
      <c r="G12" s="5">
        <v>917001</v>
      </c>
      <c r="H12" s="5">
        <v>8</v>
      </c>
      <c r="I12" s="5">
        <v>15</v>
      </c>
      <c r="J12" s="5">
        <v>58</v>
      </c>
      <c r="K12" s="17" t="s">
        <v>676</v>
      </c>
      <c r="L12" s="3"/>
      <c r="M12" s="3"/>
    </row>
    <row r="13" spans="2:13" ht="15.75">
      <c r="B13" s="46">
        <v>6</v>
      </c>
      <c r="C13" s="17" t="s">
        <v>321</v>
      </c>
      <c r="D13" s="17" t="s">
        <v>194</v>
      </c>
      <c r="E13" s="17" t="s">
        <v>322</v>
      </c>
      <c r="F13" s="5" t="s">
        <v>282</v>
      </c>
      <c r="G13" s="5">
        <v>917002</v>
      </c>
      <c r="H13" s="5">
        <v>7</v>
      </c>
      <c r="I13" s="5">
        <v>14</v>
      </c>
      <c r="J13" s="5">
        <v>50</v>
      </c>
      <c r="K13" s="17" t="s">
        <v>677</v>
      </c>
      <c r="L13" s="3"/>
      <c r="M13" s="3"/>
    </row>
    <row r="14" spans="2:13" ht="15.75">
      <c r="B14" s="5">
        <v>7</v>
      </c>
      <c r="C14" s="2" t="s">
        <v>406</v>
      </c>
      <c r="D14" s="2" t="s">
        <v>225</v>
      </c>
      <c r="E14" s="2" t="s">
        <v>34</v>
      </c>
      <c r="F14" s="5" t="s">
        <v>336</v>
      </c>
      <c r="G14" s="5">
        <v>917012</v>
      </c>
      <c r="H14" s="5">
        <v>7</v>
      </c>
      <c r="I14" s="5">
        <v>17</v>
      </c>
      <c r="J14" s="5">
        <v>60.7</v>
      </c>
      <c r="K14" s="17" t="s">
        <v>676</v>
      </c>
      <c r="L14" s="3"/>
      <c r="M14" s="3"/>
    </row>
    <row r="15" spans="2:13" ht="15.75">
      <c r="B15" s="46">
        <v>8</v>
      </c>
      <c r="C15" s="2" t="s">
        <v>341</v>
      </c>
      <c r="D15" s="2" t="s">
        <v>53</v>
      </c>
      <c r="E15" s="2" t="s">
        <v>54</v>
      </c>
      <c r="F15" s="5" t="s">
        <v>336</v>
      </c>
      <c r="G15" s="5">
        <v>917012</v>
      </c>
      <c r="H15" s="5">
        <v>8</v>
      </c>
      <c r="I15" s="5">
        <v>18</v>
      </c>
      <c r="J15" s="5">
        <v>69.2</v>
      </c>
      <c r="K15" s="17" t="s">
        <v>676</v>
      </c>
      <c r="L15" s="3"/>
      <c r="M15" s="3"/>
    </row>
    <row r="16" spans="2:13" ht="15.75">
      <c r="B16" s="5">
        <v>9</v>
      </c>
      <c r="C16" s="2" t="s">
        <v>342</v>
      </c>
      <c r="D16" s="2" t="s">
        <v>100</v>
      </c>
      <c r="E16" s="2" t="s">
        <v>10</v>
      </c>
      <c r="F16" s="5" t="s">
        <v>336</v>
      </c>
      <c r="G16" s="5">
        <v>917012</v>
      </c>
      <c r="H16" s="5">
        <v>8</v>
      </c>
      <c r="I16" s="5">
        <v>17</v>
      </c>
      <c r="J16" s="5">
        <v>65.400000000000006</v>
      </c>
      <c r="K16" s="17" t="s">
        <v>676</v>
      </c>
      <c r="L16" s="3"/>
      <c r="M16" s="3"/>
    </row>
    <row r="17" spans="2:13" ht="15.75">
      <c r="B17" s="46">
        <v>10</v>
      </c>
      <c r="C17" s="22" t="s">
        <v>407</v>
      </c>
      <c r="D17" s="22" t="s">
        <v>53</v>
      </c>
      <c r="E17" s="22" t="s">
        <v>34</v>
      </c>
      <c r="F17" s="5" t="s">
        <v>336</v>
      </c>
      <c r="G17" s="5">
        <v>917012</v>
      </c>
      <c r="H17" s="5">
        <v>8</v>
      </c>
      <c r="I17" s="5">
        <v>15</v>
      </c>
      <c r="J17" s="5">
        <v>57.7</v>
      </c>
      <c r="K17" s="17" t="s">
        <v>677</v>
      </c>
      <c r="L17" s="3"/>
      <c r="M17" s="3"/>
    </row>
    <row r="18" spans="2:13" ht="15.75">
      <c r="B18" s="59"/>
      <c r="C18" s="8"/>
      <c r="D18" s="8"/>
      <c r="E18" s="8"/>
      <c r="F18" s="7"/>
      <c r="G18" s="7"/>
      <c r="H18" s="7"/>
      <c r="I18" s="7"/>
      <c r="J18" s="7"/>
      <c r="K18" s="60"/>
      <c r="L18" s="3"/>
      <c r="M18" s="3"/>
    </row>
    <row r="19" spans="2:13" ht="15.75">
      <c r="B19" s="59"/>
      <c r="C19" s="8"/>
      <c r="D19" s="8"/>
      <c r="E19" s="8"/>
      <c r="F19" s="7"/>
      <c r="G19" s="7"/>
      <c r="H19" s="7"/>
      <c r="I19" s="7"/>
      <c r="J19" s="7"/>
      <c r="K19" s="60"/>
      <c r="L19" s="3"/>
      <c r="M19" s="3"/>
    </row>
    <row r="20" spans="2:13" ht="15.75">
      <c r="B20" s="59"/>
      <c r="C20" s="8"/>
      <c r="D20" s="8"/>
      <c r="E20" s="8"/>
      <c r="F20" s="7"/>
      <c r="G20" s="7"/>
      <c r="H20" s="7"/>
      <c r="I20" s="7"/>
      <c r="J20" s="7"/>
      <c r="K20" s="60"/>
      <c r="L20" s="3"/>
      <c r="M20" s="3"/>
    </row>
    <row r="21" spans="2:13" ht="31.5">
      <c r="B21" s="4" t="s">
        <v>0</v>
      </c>
      <c r="C21" s="4" t="s">
        <v>1</v>
      </c>
      <c r="D21" s="4" t="s">
        <v>2</v>
      </c>
      <c r="E21" s="4" t="s">
        <v>3</v>
      </c>
      <c r="F21" s="4" t="s">
        <v>5</v>
      </c>
      <c r="G21" s="4" t="s">
        <v>8</v>
      </c>
      <c r="H21" s="4" t="s">
        <v>4</v>
      </c>
      <c r="I21" s="4" t="s">
        <v>6</v>
      </c>
      <c r="J21" s="4" t="s">
        <v>7</v>
      </c>
      <c r="K21" s="29" t="s">
        <v>674</v>
      </c>
      <c r="L21" s="3"/>
      <c r="M21" s="3"/>
    </row>
    <row r="22" spans="2:13" ht="15.75">
      <c r="B22" s="5">
        <v>1</v>
      </c>
      <c r="C22" s="2" t="s">
        <v>396</v>
      </c>
      <c r="D22" s="2" t="s">
        <v>146</v>
      </c>
      <c r="E22" s="2" t="s">
        <v>46</v>
      </c>
      <c r="F22" s="5" t="s">
        <v>152</v>
      </c>
      <c r="G22" s="5">
        <v>917001</v>
      </c>
      <c r="H22" s="5">
        <v>7</v>
      </c>
      <c r="I22" s="5">
        <v>15</v>
      </c>
      <c r="J22" s="5">
        <v>75</v>
      </c>
      <c r="K22" s="17" t="s">
        <v>677</v>
      </c>
      <c r="L22" s="3"/>
      <c r="M22" s="3"/>
    </row>
    <row r="23" spans="2:13" ht="15.75">
      <c r="B23" s="5">
        <v>2</v>
      </c>
      <c r="C23" s="2" t="s">
        <v>186</v>
      </c>
      <c r="D23" s="2" t="s">
        <v>397</v>
      </c>
      <c r="E23" s="2" t="s">
        <v>170</v>
      </c>
      <c r="F23" s="5" t="s">
        <v>152</v>
      </c>
      <c r="G23" s="5">
        <v>917001</v>
      </c>
      <c r="H23" s="5">
        <v>7</v>
      </c>
      <c r="I23" s="5">
        <v>14</v>
      </c>
      <c r="J23" s="5">
        <v>70</v>
      </c>
      <c r="K23" s="17" t="s">
        <v>677</v>
      </c>
      <c r="L23" s="3"/>
      <c r="M23" s="3"/>
    </row>
    <row r="24" spans="2:13" ht="15.75">
      <c r="B24" s="5">
        <v>3</v>
      </c>
      <c r="C24" s="2" t="s">
        <v>346</v>
      </c>
      <c r="D24" s="2" t="s">
        <v>80</v>
      </c>
      <c r="E24" s="2" t="s">
        <v>69</v>
      </c>
      <c r="F24" s="5" t="s">
        <v>152</v>
      </c>
      <c r="G24" s="5">
        <v>917001</v>
      </c>
      <c r="H24" s="5">
        <v>8</v>
      </c>
      <c r="I24" s="5">
        <v>16</v>
      </c>
      <c r="J24" s="5">
        <v>80</v>
      </c>
      <c r="K24" s="17" t="s">
        <v>676</v>
      </c>
      <c r="L24" s="3"/>
      <c r="M24" s="3"/>
    </row>
    <row r="25" spans="2:13" ht="15.75">
      <c r="B25" s="5">
        <v>4</v>
      </c>
      <c r="C25" s="2" t="s">
        <v>347</v>
      </c>
      <c r="D25" s="2" t="s">
        <v>311</v>
      </c>
      <c r="E25" s="2" t="s">
        <v>90</v>
      </c>
      <c r="F25" s="5" t="s">
        <v>152</v>
      </c>
      <c r="G25" s="5">
        <v>917001</v>
      </c>
      <c r="H25" s="5">
        <v>8</v>
      </c>
      <c r="I25" s="5">
        <v>16</v>
      </c>
      <c r="J25" s="5">
        <v>80</v>
      </c>
      <c r="K25" s="17" t="s">
        <v>676</v>
      </c>
      <c r="L25" s="3"/>
      <c r="M25" s="3"/>
    </row>
    <row r="26" spans="2:13" ht="15.75">
      <c r="B26" s="5">
        <v>5</v>
      </c>
      <c r="C26" s="2" t="s">
        <v>176</v>
      </c>
      <c r="D26" s="2" t="s">
        <v>45</v>
      </c>
      <c r="E26" s="2" t="s">
        <v>167</v>
      </c>
      <c r="F26" s="5" t="s">
        <v>152</v>
      </c>
      <c r="G26" s="5">
        <v>917001</v>
      </c>
      <c r="H26" s="5">
        <v>9</v>
      </c>
      <c r="I26" s="5">
        <v>17</v>
      </c>
      <c r="J26" s="5">
        <v>85</v>
      </c>
      <c r="K26" s="17" t="s">
        <v>676</v>
      </c>
      <c r="L26" s="3"/>
      <c r="M26" s="3"/>
    </row>
    <row r="27" spans="2:13" ht="15.75">
      <c r="B27" s="5">
        <v>6</v>
      </c>
      <c r="C27" s="2" t="s">
        <v>214</v>
      </c>
      <c r="D27" s="2" t="s">
        <v>17</v>
      </c>
      <c r="E27" s="2" t="s">
        <v>90</v>
      </c>
      <c r="F27" s="5" t="s">
        <v>152</v>
      </c>
      <c r="G27" s="5">
        <v>917001</v>
      </c>
      <c r="H27" s="5">
        <v>9</v>
      </c>
      <c r="I27" s="5">
        <v>17</v>
      </c>
      <c r="J27" s="5">
        <v>85</v>
      </c>
      <c r="K27" s="17" t="s">
        <v>676</v>
      </c>
    </row>
    <row r="28" spans="2:13" ht="15.75">
      <c r="B28" s="5">
        <v>7</v>
      </c>
      <c r="C28" s="2" t="s">
        <v>399</v>
      </c>
      <c r="D28" s="2" t="s">
        <v>12</v>
      </c>
      <c r="E28" s="2" t="s">
        <v>106</v>
      </c>
      <c r="F28" s="5" t="s">
        <v>152</v>
      </c>
      <c r="G28" s="5">
        <v>917001</v>
      </c>
      <c r="H28" s="5">
        <v>9</v>
      </c>
      <c r="I28" s="5">
        <v>16</v>
      </c>
      <c r="J28" s="5">
        <v>80</v>
      </c>
      <c r="K28" s="17" t="s">
        <v>676</v>
      </c>
    </row>
    <row r="29" spans="2:13" ht="15.75">
      <c r="B29" s="5">
        <v>8</v>
      </c>
      <c r="C29" s="2" t="s">
        <v>400</v>
      </c>
      <c r="D29" s="2" t="s">
        <v>105</v>
      </c>
      <c r="E29" s="2" t="s">
        <v>48</v>
      </c>
      <c r="F29" s="5" t="s">
        <v>152</v>
      </c>
      <c r="G29" s="5">
        <v>917001</v>
      </c>
      <c r="H29" s="5">
        <v>9</v>
      </c>
      <c r="I29" s="5">
        <v>12</v>
      </c>
      <c r="J29" s="5">
        <v>60</v>
      </c>
      <c r="K29" s="17" t="s">
        <v>677</v>
      </c>
    </row>
    <row r="30" spans="2:13" ht="15.75">
      <c r="B30" s="5">
        <v>9</v>
      </c>
      <c r="C30" s="2" t="s">
        <v>187</v>
      </c>
      <c r="D30" s="2" t="s">
        <v>125</v>
      </c>
      <c r="E30" s="2"/>
      <c r="F30" s="5" t="s">
        <v>152</v>
      </c>
      <c r="G30" s="5">
        <v>917001</v>
      </c>
      <c r="H30" s="5">
        <v>11</v>
      </c>
      <c r="I30" s="5">
        <v>15</v>
      </c>
      <c r="J30" s="5">
        <v>75</v>
      </c>
      <c r="K30" s="17" t="s">
        <v>676</v>
      </c>
    </row>
    <row r="31" spans="2:13" ht="15.75">
      <c r="B31" s="5">
        <v>10</v>
      </c>
      <c r="C31" s="2" t="s">
        <v>333</v>
      </c>
      <c r="D31" s="2" t="s">
        <v>169</v>
      </c>
      <c r="E31" s="2" t="s">
        <v>170</v>
      </c>
      <c r="F31" s="5" t="s">
        <v>334</v>
      </c>
      <c r="G31" s="5">
        <v>917006</v>
      </c>
      <c r="H31" s="5">
        <v>10</v>
      </c>
      <c r="I31" s="5">
        <v>17</v>
      </c>
      <c r="J31" s="5">
        <v>85</v>
      </c>
      <c r="K31" s="17" t="s">
        <v>676</v>
      </c>
    </row>
    <row r="32" spans="2:13" ht="15.75">
      <c r="B32" s="5">
        <v>11</v>
      </c>
      <c r="C32" s="2" t="s">
        <v>512</v>
      </c>
      <c r="D32" s="2" t="s">
        <v>59</v>
      </c>
      <c r="E32" s="2" t="s">
        <v>52</v>
      </c>
      <c r="F32" s="5" t="s">
        <v>502</v>
      </c>
      <c r="G32" s="5">
        <v>917015</v>
      </c>
      <c r="H32" s="5">
        <v>7</v>
      </c>
      <c r="I32" s="5">
        <v>15</v>
      </c>
      <c r="J32" s="5">
        <v>75</v>
      </c>
      <c r="K32" s="17" t="s">
        <v>677</v>
      </c>
    </row>
    <row r="33" spans="2:11" ht="15.75">
      <c r="B33" s="5">
        <v>12</v>
      </c>
      <c r="C33" s="2" t="s">
        <v>511</v>
      </c>
      <c r="D33" s="2" t="s">
        <v>59</v>
      </c>
      <c r="E33" s="2" t="s">
        <v>71</v>
      </c>
      <c r="F33" s="5" t="s">
        <v>502</v>
      </c>
      <c r="G33" s="5">
        <v>917015</v>
      </c>
      <c r="H33" s="5">
        <v>7</v>
      </c>
      <c r="I33" s="5">
        <v>11</v>
      </c>
      <c r="J33" s="5">
        <v>55</v>
      </c>
      <c r="K33" s="17" t="s">
        <v>677</v>
      </c>
    </row>
    <row r="34" spans="2:11" ht="15.75">
      <c r="B34" s="5">
        <v>13</v>
      </c>
      <c r="C34" s="2" t="s">
        <v>510</v>
      </c>
      <c r="D34" s="2" t="s">
        <v>311</v>
      </c>
      <c r="E34" s="2" t="s">
        <v>106</v>
      </c>
      <c r="F34" s="5" t="s">
        <v>502</v>
      </c>
      <c r="G34" s="5">
        <v>917015</v>
      </c>
      <c r="H34" s="5">
        <v>8</v>
      </c>
      <c r="I34" s="5">
        <v>18</v>
      </c>
      <c r="J34" s="5">
        <v>90</v>
      </c>
      <c r="K34" s="17" t="s">
        <v>675</v>
      </c>
    </row>
    <row r="35" spans="2:11" ht="15.75">
      <c r="B35" s="5">
        <v>14</v>
      </c>
      <c r="C35" s="2" t="s">
        <v>509</v>
      </c>
      <c r="D35" s="2" t="s">
        <v>80</v>
      </c>
      <c r="E35" s="2" t="s">
        <v>90</v>
      </c>
      <c r="F35" s="5" t="s">
        <v>502</v>
      </c>
      <c r="G35" s="5">
        <v>917015</v>
      </c>
      <c r="H35" s="5">
        <v>9</v>
      </c>
      <c r="I35" s="5">
        <v>17</v>
      </c>
      <c r="J35" s="5">
        <v>85</v>
      </c>
      <c r="K35" s="17" t="s">
        <v>676</v>
      </c>
    </row>
  </sheetData>
  <sortState ref="B23:K36">
    <sortCondition ref="G23:G36"/>
  </sortState>
  <mergeCells count="3">
    <mergeCell ref="B4:M4"/>
    <mergeCell ref="B2:M2"/>
    <mergeCell ref="B3:M3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7"/>
  <sheetViews>
    <sheetView workbookViewId="0">
      <selection activeCell="B2" sqref="B2:M17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3.5703125" customWidth="1"/>
    <col min="11" max="11" width="15.710937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0" t="s">
        <v>332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1.5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6</v>
      </c>
      <c r="J7" s="4" t="s">
        <v>7</v>
      </c>
      <c r="K7" s="29" t="s">
        <v>674</v>
      </c>
      <c r="L7" s="3"/>
      <c r="M7" s="3"/>
    </row>
    <row r="8" spans="2:13" ht="15.75">
      <c r="B8" s="5">
        <v>1</v>
      </c>
      <c r="C8" s="40" t="s">
        <v>470</v>
      </c>
      <c r="D8" s="40" t="s">
        <v>198</v>
      </c>
      <c r="E8" s="40" t="s">
        <v>10</v>
      </c>
      <c r="F8" s="40" t="s">
        <v>489</v>
      </c>
      <c r="G8" s="41">
        <v>917003</v>
      </c>
      <c r="H8" s="41">
        <v>7</v>
      </c>
      <c r="I8" s="41">
        <v>46</v>
      </c>
      <c r="J8" s="30">
        <v>41</v>
      </c>
      <c r="K8" s="17" t="s">
        <v>678</v>
      </c>
      <c r="L8" s="3"/>
      <c r="M8" s="3"/>
    </row>
    <row r="9" spans="2:13" ht="15.75">
      <c r="B9" s="5">
        <v>2</v>
      </c>
      <c r="C9" s="40" t="s">
        <v>473</v>
      </c>
      <c r="D9" s="40" t="s">
        <v>32</v>
      </c>
      <c r="E9" s="40" t="s">
        <v>57</v>
      </c>
      <c r="F9" s="40" t="s">
        <v>489</v>
      </c>
      <c r="G9" s="41">
        <v>917003</v>
      </c>
      <c r="H9" s="41">
        <v>8</v>
      </c>
      <c r="I9" s="41">
        <v>47</v>
      </c>
      <c r="J9" s="30">
        <v>42</v>
      </c>
      <c r="K9" s="17" t="s">
        <v>678</v>
      </c>
      <c r="L9" s="3"/>
      <c r="M9" s="3"/>
    </row>
    <row r="10" spans="2:13" ht="15.75">
      <c r="B10" s="5">
        <v>3</v>
      </c>
      <c r="C10" s="40" t="s">
        <v>475</v>
      </c>
      <c r="D10" s="40" t="s">
        <v>198</v>
      </c>
      <c r="E10" s="40" t="s">
        <v>200</v>
      </c>
      <c r="F10" s="40" t="s">
        <v>489</v>
      </c>
      <c r="G10" s="41">
        <v>917003</v>
      </c>
      <c r="H10" s="41">
        <v>9</v>
      </c>
      <c r="I10" s="41">
        <v>48</v>
      </c>
      <c r="J10" s="30">
        <v>48</v>
      </c>
      <c r="K10" s="17" t="s">
        <v>678</v>
      </c>
      <c r="L10" s="3"/>
      <c r="M10" s="3"/>
    </row>
    <row r="11" spans="2:13" ht="15.75">
      <c r="B11" s="5">
        <v>4</v>
      </c>
      <c r="C11" s="40" t="s">
        <v>476</v>
      </c>
      <c r="D11" s="40" t="s">
        <v>477</v>
      </c>
      <c r="E11" s="40" t="s">
        <v>10</v>
      </c>
      <c r="F11" s="40" t="s">
        <v>489</v>
      </c>
      <c r="G11" s="41">
        <v>917003</v>
      </c>
      <c r="H11" s="41">
        <v>10</v>
      </c>
      <c r="I11" s="41">
        <v>56</v>
      </c>
      <c r="J11" s="30">
        <v>56</v>
      </c>
      <c r="K11" s="17" t="s">
        <v>678</v>
      </c>
      <c r="L11" s="3"/>
      <c r="M11" s="3"/>
    </row>
    <row r="12" spans="2:13" ht="15.75">
      <c r="B12" s="5">
        <v>5</v>
      </c>
      <c r="C12" s="16" t="s">
        <v>276</v>
      </c>
      <c r="D12" s="16" t="s">
        <v>32</v>
      </c>
      <c r="E12" s="16" t="s">
        <v>201</v>
      </c>
      <c r="F12" s="13" t="s">
        <v>273</v>
      </c>
      <c r="G12" s="13">
        <v>917008</v>
      </c>
      <c r="H12" s="13">
        <v>9</v>
      </c>
      <c r="I12" s="13">
        <v>82</v>
      </c>
      <c r="J12" s="13">
        <v>82</v>
      </c>
      <c r="K12" s="17" t="s">
        <v>675</v>
      </c>
      <c r="L12" s="3"/>
      <c r="M12" s="3"/>
    </row>
    <row r="13" spans="2:13" ht="15.75">
      <c r="B13" s="5">
        <v>6</v>
      </c>
      <c r="C13" s="16" t="s">
        <v>277</v>
      </c>
      <c r="D13" s="16" t="s">
        <v>118</v>
      </c>
      <c r="E13" s="16" t="s">
        <v>25</v>
      </c>
      <c r="F13" s="13" t="s">
        <v>273</v>
      </c>
      <c r="G13" s="13">
        <v>917008</v>
      </c>
      <c r="H13" s="13">
        <v>10</v>
      </c>
      <c r="I13" s="13">
        <v>78</v>
      </c>
      <c r="J13" s="13">
        <v>78</v>
      </c>
      <c r="K13" s="17" t="s">
        <v>675</v>
      </c>
      <c r="L13" s="3"/>
      <c r="M13" s="3"/>
    </row>
    <row r="14" spans="2:13" ht="15.75">
      <c r="B14" s="5">
        <v>7</v>
      </c>
      <c r="C14" s="16" t="s">
        <v>464</v>
      </c>
      <c r="D14" s="16" t="s">
        <v>318</v>
      </c>
      <c r="E14" s="16" t="s">
        <v>57</v>
      </c>
      <c r="F14" s="13" t="s">
        <v>273</v>
      </c>
      <c r="G14" s="13">
        <v>917008</v>
      </c>
      <c r="H14" s="13">
        <v>11</v>
      </c>
      <c r="I14" s="13">
        <v>91</v>
      </c>
      <c r="J14" s="13">
        <v>91</v>
      </c>
      <c r="K14" s="17" t="s">
        <v>675</v>
      </c>
      <c r="L14" s="3"/>
      <c r="M14" s="3"/>
    </row>
    <row r="15" spans="2:13" ht="15.75">
      <c r="B15" s="5">
        <v>8</v>
      </c>
      <c r="C15" s="2" t="s">
        <v>410</v>
      </c>
      <c r="D15" s="2" t="s">
        <v>411</v>
      </c>
      <c r="E15" s="2" t="s">
        <v>57</v>
      </c>
      <c r="F15" s="5" t="s">
        <v>408</v>
      </c>
      <c r="G15" s="5">
        <v>917010</v>
      </c>
      <c r="H15" s="5">
        <v>9</v>
      </c>
      <c r="I15" s="5">
        <v>40</v>
      </c>
      <c r="J15" s="5">
        <v>40</v>
      </c>
      <c r="K15" s="17" t="s">
        <v>678</v>
      </c>
      <c r="L15" s="3"/>
      <c r="M15" s="3"/>
    </row>
    <row r="16" spans="2:13" ht="15.75">
      <c r="B16" s="5">
        <v>9</v>
      </c>
      <c r="C16" s="2" t="s">
        <v>504</v>
      </c>
      <c r="D16" s="2" t="s">
        <v>36</v>
      </c>
      <c r="E16" s="2" t="s">
        <v>28</v>
      </c>
      <c r="F16" s="5" t="s">
        <v>502</v>
      </c>
      <c r="G16" s="5">
        <v>917015</v>
      </c>
      <c r="H16" s="5">
        <v>10</v>
      </c>
      <c r="I16" s="5">
        <v>42</v>
      </c>
      <c r="J16" s="5">
        <v>42</v>
      </c>
      <c r="K16" s="17" t="s">
        <v>678</v>
      </c>
      <c r="L16" s="3"/>
      <c r="M16" s="3"/>
    </row>
    <row r="17" spans="2:13" ht="15.75">
      <c r="B17" s="5">
        <v>10</v>
      </c>
      <c r="C17" s="2" t="s">
        <v>505</v>
      </c>
      <c r="D17" s="2" t="s">
        <v>40</v>
      </c>
      <c r="E17" s="2" t="s">
        <v>506</v>
      </c>
      <c r="F17" s="5" t="s">
        <v>502</v>
      </c>
      <c r="G17" s="5">
        <v>917015</v>
      </c>
      <c r="H17" s="5">
        <v>10</v>
      </c>
      <c r="I17" s="5">
        <v>37</v>
      </c>
      <c r="J17" s="5">
        <v>37</v>
      </c>
      <c r="K17" s="17" t="s">
        <v>678</v>
      </c>
      <c r="L17" s="3"/>
      <c r="M17" s="3"/>
    </row>
  </sheetData>
  <sortState ref="B9:K20">
    <sortCondition ref="G9:G20"/>
  </sortState>
  <mergeCells count="3">
    <mergeCell ref="B2:M2"/>
    <mergeCell ref="B3:M3"/>
    <mergeCell ref="B4:M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3"/>
  <sheetViews>
    <sheetView workbookViewId="0">
      <selection activeCell="B2" sqref="B2:M13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3.5703125" customWidth="1"/>
    <col min="11" max="11" width="15.710937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0" t="s">
        <v>213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1.5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6</v>
      </c>
      <c r="J7" s="4" t="s">
        <v>7</v>
      </c>
      <c r="K7" s="17" t="s">
        <v>674</v>
      </c>
      <c r="L7" s="3"/>
      <c r="M7" s="3"/>
    </row>
    <row r="8" spans="2:13" ht="15.75">
      <c r="B8" s="5">
        <v>1</v>
      </c>
      <c r="C8" s="2" t="s">
        <v>214</v>
      </c>
      <c r="D8" s="2" t="s">
        <v>17</v>
      </c>
      <c r="E8" s="2" t="s">
        <v>90</v>
      </c>
      <c r="F8" s="5" t="s">
        <v>375</v>
      </c>
      <c r="G8" s="5">
        <v>917001</v>
      </c>
      <c r="H8" s="5">
        <v>9</v>
      </c>
      <c r="I8" s="5">
        <v>20</v>
      </c>
      <c r="J8" s="5">
        <v>54</v>
      </c>
      <c r="K8" s="17" t="s">
        <v>676</v>
      </c>
      <c r="L8" s="3"/>
      <c r="M8" s="3"/>
    </row>
    <row r="9" spans="2:13" ht="15.75">
      <c r="B9" s="5">
        <v>2</v>
      </c>
      <c r="C9" s="2" t="s">
        <v>217</v>
      </c>
      <c r="D9" s="2" t="s">
        <v>51</v>
      </c>
      <c r="E9" s="2" t="s">
        <v>48</v>
      </c>
      <c r="F9" s="5" t="s">
        <v>375</v>
      </c>
      <c r="G9" s="5">
        <v>917001</v>
      </c>
      <c r="H9" s="5">
        <v>10</v>
      </c>
      <c r="I9" s="5">
        <v>20</v>
      </c>
      <c r="J9" s="5">
        <v>54</v>
      </c>
      <c r="K9" s="17" t="s">
        <v>676</v>
      </c>
      <c r="L9" s="3"/>
      <c r="M9" s="3"/>
    </row>
    <row r="10" spans="2:13" ht="15.75">
      <c r="B10" s="5">
        <v>3</v>
      </c>
      <c r="C10" s="2" t="s">
        <v>218</v>
      </c>
      <c r="D10" s="2" t="s">
        <v>70</v>
      </c>
      <c r="E10" s="2" t="s">
        <v>164</v>
      </c>
      <c r="F10" s="5" t="s">
        <v>375</v>
      </c>
      <c r="G10" s="5">
        <v>917001</v>
      </c>
      <c r="H10" s="5">
        <v>10</v>
      </c>
      <c r="I10" s="5">
        <v>20</v>
      </c>
      <c r="J10" s="5">
        <v>54</v>
      </c>
      <c r="K10" s="17" t="s">
        <v>676</v>
      </c>
      <c r="L10" s="3"/>
      <c r="M10" s="3"/>
    </row>
    <row r="11" spans="2:13" ht="15.75">
      <c r="B11" s="5">
        <v>4</v>
      </c>
      <c r="C11" s="2" t="s">
        <v>219</v>
      </c>
      <c r="D11" s="2" t="s">
        <v>105</v>
      </c>
      <c r="E11" s="2" t="s">
        <v>106</v>
      </c>
      <c r="F11" s="5" t="s">
        <v>375</v>
      </c>
      <c r="G11" s="5">
        <v>917001</v>
      </c>
      <c r="H11" s="5">
        <v>10</v>
      </c>
      <c r="I11" s="5">
        <v>19</v>
      </c>
      <c r="J11" s="5">
        <v>51</v>
      </c>
      <c r="K11" s="17" t="s">
        <v>676</v>
      </c>
      <c r="L11" s="3"/>
      <c r="M11" s="3"/>
    </row>
    <row r="12" spans="2:13" ht="15.75">
      <c r="B12" s="5">
        <v>5</v>
      </c>
      <c r="C12" s="2" t="s">
        <v>223</v>
      </c>
      <c r="D12" s="2" t="s">
        <v>32</v>
      </c>
      <c r="E12" s="2" t="s">
        <v>34</v>
      </c>
      <c r="F12" s="5" t="s">
        <v>375</v>
      </c>
      <c r="G12" s="5">
        <v>917001</v>
      </c>
      <c r="H12" s="5">
        <v>11</v>
      </c>
      <c r="I12" s="5">
        <v>26</v>
      </c>
      <c r="J12" s="5">
        <v>70</v>
      </c>
      <c r="K12" s="17" t="s">
        <v>675</v>
      </c>
      <c r="L12" s="3"/>
      <c r="M12" s="3"/>
    </row>
    <row r="13" spans="2:13" ht="15.75">
      <c r="B13" s="5">
        <v>6</v>
      </c>
      <c r="C13" s="2" t="s">
        <v>443</v>
      </c>
      <c r="D13" s="2" t="s">
        <v>59</v>
      </c>
      <c r="E13" s="2"/>
      <c r="F13" s="5" t="s">
        <v>679</v>
      </c>
      <c r="G13" s="5">
        <v>917002</v>
      </c>
      <c r="H13" s="5">
        <v>10</v>
      </c>
      <c r="I13" s="5">
        <v>25</v>
      </c>
      <c r="J13" s="5">
        <v>68</v>
      </c>
      <c r="K13" s="17" t="s">
        <v>675</v>
      </c>
      <c r="L13" s="3"/>
      <c r="M13" s="3"/>
    </row>
  </sheetData>
  <sortState ref="B9:K14">
    <sortCondition ref="G9:G14"/>
  </sortState>
  <mergeCells count="3">
    <mergeCell ref="B4:M4"/>
    <mergeCell ref="B2:M2"/>
    <mergeCell ref="B3:M3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1"/>
  <sheetViews>
    <sheetView topLeftCell="A34" zoomScale="80" zoomScaleNormal="80" workbookViewId="0">
      <selection activeCell="B2" sqref="B2:M61"/>
    </sheetView>
  </sheetViews>
  <sheetFormatPr defaultRowHeight="15"/>
  <cols>
    <col min="3" max="5" width="25.7109375" customWidth="1"/>
    <col min="6" max="6" width="32.7109375" customWidth="1"/>
    <col min="7" max="10" width="12.7109375" customWidth="1"/>
    <col min="11" max="11" width="13.5703125" customWidth="1"/>
    <col min="12" max="12" width="18.4257812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0" t="s">
        <v>73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5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ht="32.25" customHeight="1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190</v>
      </c>
      <c r="J7" s="4" t="s">
        <v>6</v>
      </c>
      <c r="K7" s="4" t="s">
        <v>7</v>
      </c>
      <c r="L7" s="29" t="s">
        <v>674</v>
      </c>
      <c r="M7" s="67"/>
    </row>
    <row r="8" spans="2:13" ht="15" customHeight="1">
      <c r="B8" s="5">
        <v>1</v>
      </c>
      <c r="C8" s="2" t="s">
        <v>74</v>
      </c>
      <c r="D8" s="2" t="s">
        <v>75</v>
      </c>
      <c r="E8" s="2" t="s">
        <v>76</v>
      </c>
      <c r="F8" s="2" t="s">
        <v>77</v>
      </c>
      <c r="G8" s="5">
        <v>917009</v>
      </c>
      <c r="H8" s="5">
        <v>8</v>
      </c>
      <c r="I8" s="5" t="s">
        <v>682</v>
      </c>
      <c r="J8" s="5" t="s">
        <v>78</v>
      </c>
      <c r="K8" s="5" t="s">
        <v>79</v>
      </c>
      <c r="L8" s="2" t="s">
        <v>675</v>
      </c>
    </row>
    <row r="9" spans="2:13" ht="15" customHeight="1">
      <c r="B9" s="5">
        <v>2</v>
      </c>
      <c r="C9" s="2" t="s">
        <v>85</v>
      </c>
      <c r="D9" s="2" t="s">
        <v>86</v>
      </c>
      <c r="E9" s="2" t="s">
        <v>34</v>
      </c>
      <c r="F9" s="64" t="s">
        <v>77</v>
      </c>
      <c r="G9" s="46">
        <v>917009</v>
      </c>
      <c r="H9" s="46">
        <v>10</v>
      </c>
      <c r="I9" s="46" t="s">
        <v>682</v>
      </c>
      <c r="J9" s="46" t="s">
        <v>87</v>
      </c>
      <c r="K9" s="46" t="s">
        <v>88</v>
      </c>
      <c r="L9" s="64" t="s">
        <v>675</v>
      </c>
    </row>
    <row r="10" spans="2:13" ht="15" customHeight="1">
      <c r="B10" s="5">
        <v>3</v>
      </c>
      <c r="C10" s="2" t="s">
        <v>93</v>
      </c>
      <c r="D10" s="2" t="s">
        <v>86</v>
      </c>
      <c r="E10" s="2" t="s">
        <v>28</v>
      </c>
      <c r="F10" s="64" t="s">
        <v>77</v>
      </c>
      <c r="G10" s="46">
        <v>917009</v>
      </c>
      <c r="H10" s="46">
        <v>11</v>
      </c>
      <c r="I10" s="46" t="s">
        <v>682</v>
      </c>
      <c r="J10" s="46" t="s">
        <v>94</v>
      </c>
      <c r="K10" s="46" t="s">
        <v>95</v>
      </c>
      <c r="L10" s="64" t="s">
        <v>675</v>
      </c>
    </row>
    <row r="11" spans="2:13" ht="15" customHeight="1">
      <c r="B11" s="5">
        <v>4</v>
      </c>
      <c r="C11" s="49" t="s">
        <v>191</v>
      </c>
      <c r="D11" s="49" t="s">
        <v>192</v>
      </c>
      <c r="E11" s="61" t="s">
        <v>28</v>
      </c>
      <c r="F11" s="2" t="s">
        <v>152</v>
      </c>
      <c r="G11" s="5">
        <v>917001</v>
      </c>
      <c r="H11" s="66">
        <v>7</v>
      </c>
      <c r="I11" s="66" t="s">
        <v>682</v>
      </c>
      <c r="J11" s="5">
        <v>39</v>
      </c>
      <c r="K11" s="18">
        <f>J11*100/67</f>
        <v>58.208955223880594</v>
      </c>
      <c r="L11" s="61" t="s">
        <v>675</v>
      </c>
    </row>
    <row r="12" spans="2:13" ht="15.75">
      <c r="B12" s="5">
        <v>5</v>
      </c>
      <c r="C12" s="2" t="s">
        <v>312</v>
      </c>
      <c r="D12" s="49" t="s">
        <v>198</v>
      </c>
      <c r="E12" s="2" t="s">
        <v>54</v>
      </c>
      <c r="F12" s="2" t="s">
        <v>152</v>
      </c>
      <c r="G12" s="5">
        <v>917001</v>
      </c>
      <c r="H12" s="66">
        <v>9</v>
      </c>
      <c r="I12" s="66" t="s">
        <v>682</v>
      </c>
      <c r="J12" s="5"/>
      <c r="K12" s="37"/>
      <c r="L12" s="2" t="s">
        <v>687</v>
      </c>
    </row>
    <row r="13" spans="2:13" ht="15.75">
      <c r="B13" s="5">
        <v>6</v>
      </c>
      <c r="C13" s="2" t="s">
        <v>280</v>
      </c>
      <c r="D13" s="2" t="s">
        <v>198</v>
      </c>
      <c r="E13" s="2" t="s">
        <v>281</v>
      </c>
      <c r="F13" s="2" t="s">
        <v>282</v>
      </c>
      <c r="G13" s="5">
        <v>917002</v>
      </c>
      <c r="H13" s="5">
        <v>7</v>
      </c>
      <c r="I13" s="5" t="s">
        <v>682</v>
      </c>
      <c r="J13" s="5">
        <v>17</v>
      </c>
      <c r="K13" s="46">
        <v>68</v>
      </c>
      <c r="L13" s="2" t="s">
        <v>676</v>
      </c>
    </row>
    <row r="14" spans="2:13" ht="15.75">
      <c r="B14" s="5">
        <v>7</v>
      </c>
      <c r="C14" s="2" t="s">
        <v>283</v>
      </c>
      <c r="D14" s="2" t="s">
        <v>194</v>
      </c>
      <c r="E14" s="2" t="s">
        <v>34</v>
      </c>
      <c r="F14" s="2" t="s">
        <v>282</v>
      </c>
      <c r="G14" s="5">
        <v>917002</v>
      </c>
      <c r="H14" s="5">
        <v>7</v>
      </c>
      <c r="I14" s="5" t="s">
        <v>682</v>
      </c>
      <c r="J14" s="5">
        <v>17</v>
      </c>
      <c r="K14" s="46">
        <v>68</v>
      </c>
      <c r="L14" s="2" t="s">
        <v>676</v>
      </c>
    </row>
    <row r="15" spans="2:13" ht="15.75">
      <c r="B15" s="5">
        <v>8</v>
      </c>
      <c r="C15" s="2" t="s">
        <v>285</v>
      </c>
      <c r="D15" s="2" t="s">
        <v>86</v>
      </c>
      <c r="E15" s="2" t="s">
        <v>28</v>
      </c>
      <c r="F15" s="2" t="s">
        <v>282</v>
      </c>
      <c r="G15" s="5">
        <v>917002</v>
      </c>
      <c r="H15" s="5">
        <v>7</v>
      </c>
      <c r="I15" s="5" t="s">
        <v>682</v>
      </c>
      <c r="J15" s="5">
        <v>21</v>
      </c>
      <c r="K15" s="46">
        <v>84</v>
      </c>
      <c r="L15" s="2" t="s">
        <v>676</v>
      </c>
    </row>
    <row r="16" spans="2:13" ht="15.75">
      <c r="B16" s="5">
        <v>9</v>
      </c>
      <c r="C16" s="2" t="s">
        <v>285</v>
      </c>
      <c r="D16" s="2" t="s">
        <v>40</v>
      </c>
      <c r="E16" s="2" t="s">
        <v>28</v>
      </c>
      <c r="F16" s="2" t="s">
        <v>282</v>
      </c>
      <c r="G16" s="5">
        <v>917002</v>
      </c>
      <c r="H16" s="5">
        <v>8</v>
      </c>
      <c r="I16" s="5" t="s">
        <v>682</v>
      </c>
      <c r="J16" s="5">
        <v>18</v>
      </c>
      <c r="K16" s="46">
        <v>72</v>
      </c>
      <c r="L16" s="2" t="s">
        <v>676</v>
      </c>
    </row>
    <row r="17" spans="2:12" ht="15.75">
      <c r="B17" s="5">
        <v>10</v>
      </c>
      <c r="C17" s="2" t="s">
        <v>297</v>
      </c>
      <c r="D17" s="2" t="s">
        <v>198</v>
      </c>
      <c r="E17" s="2" t="s">
        <v>28</v>
      </c>
      <c r="F17" s="2" t="s">
        <v>282</v>
      </c>
      <c r="G17" s="5">
        <v>917002</v>
      </c>
      <c r="H17" s="5">
        <v>9</v>
      </c>
      <c r="I17" s="5" t="s">
        <v>682</v>
      </c>
      <c r="J17" s="5">
        <v>20</v>
      </c>
      <c r="K17" s="46">
        <v>80</v>
      </c>
      <c r="L17" s="2" t="s">
        <v>676</v>
      </c>
    </row>
    <row r="18" spans="2:12" ht="15.75">
      <c r="B18" s="5">
        <v>11</v>
      </c>
      <c r="C18" s="2" t="s">
        <v>294</v>
      </c>
      <c r="D18" s="2" t="s">
        <v>118</v>
      </c>
      <c r="E18" s="2" t="s">
        <v>201</v>
      </c>
      <c r="F18" s="2" t="s">
        <v>282</v>
      </c>
      <c r="G18" s="5">
        <v>917002</v>
      </c>
      <c r="H18" s="5">
        <v>9</v>
      </c>
      <c r="I18" s="5" t="s">
        <v>682</v>
      </c>
      <c r="J18" s="5">
        <v>19</v>
      </c>
      <c r="K18" s="46">
        <v>68</v>
      </c>
      <c r="L18" s="2" t="s">
        <v>676</v>
      </c>
    </row>
    <row r="19" spans="2:12" ht="15.75">
      <c r="B19" s="5">
        <v>12</v>
      </c>
      <c r="C19" s="81" t="s">
        <v>278</v>
      </c>
      <c r="D19" s="14" t="s">
        <v>53</v>
      </c>
      <c r="E19" s="82" t="s">
        <v>67</v>
      </c>
      <c r="F19" s="13" t="s">
        <v>273</v>
      </c>
      <c r="G19" s="13">
        <v>917008</v>
      </c>
      <c r="H19" s="13">
        <v>10</v>
      </c>
      <c r="I19" s="5" t="s">
        <v>682</v>
      </c>
      <c r="J19" s="13">
        <v>71.7</v>
      </c>
      <c r="K19" s="13">
        <v>71.7</v>
      </c>
      <c r="L19" s="16" t="s">
        <v>675</v>
      </c>
    </row>
    <row r="20" spans="2:12" ht="15.75">
      <c r="B20" s="5">
        <v>13</v>
      </c>
      <c r="C20" s="16" t="s">
        <v>279</v>
      </c>
      <c r="D20" s="16" t="s">
        <v>53</v>
      </c>
      <c r="E20" s="16" t="s">
        <v>57</v>
      </c>
      <c r="F20" s="13" t="s">
        <v>273</v>
      </c>
      <c r="G20" s="13">
        <v>917008</v>
      </c>
      <c r="H20" s="13">
        <v>11</v>
      </c>
      <c r="I20" s="5" t="s">
        <v>682</v>
      </c>
      <c r="J20" s="13">
        <v>65.8</v>
      </c>
      <c r="K20" s="13">
        <v>65.8</v>
      </c>
      <c r="L20" s="16" t="s">
        <v>676</v>
      </c>
    </row>
    <row r="21" spans="2:12" ht="15.75">
      <c r="B21" s="5">
        <v>14</v>
      </c>
      <c r="C21" s="17" t="s">
        <v>699</v>
      </c>
      <c r="D21" s="17" t="s">
        <v>101</v>
      </c>
      <c r="E21" s="17" t="s">
        <v>28</v>
      </c>
      <c r="F21" s="17" t="s">
        <v>489</v>
      </c>
      <c r="G21" s="5">
        <v>917003</v>
      </c>
      <c r="H21" s="5">
        <v>11</v>
      </c>
      <c r="I21" s="5" t="s">
        <v>682</v>
      </c>
      <c r="J21" s="17"/>
      <c r="K21" s="17"/>
      <c r="L21" s="17" t="s">
        <v>695</v>
      </c>
    </row>
    <row r="22" spans="2:12" ht="15.75">
      <c r="B22" s="5">
        <v>15</v>
      </c>
      <c r="C22" s="16" t="s">
        <v>706</v>
      </c>
      <c r="D22" s="16" t="s">
        <v>36</v>
      </c>
      <c r="E22" s="16" t="s">
        <v>121</v>
      </c>
      <c r="F22" s="13" t="s">
        <v>116</v>
      </c>
      <c r="G22" s="13">
        <v>917202</v>
      </c>
      <c r="H22" s="13">
        <v>7</v>
      </c>
      <c r="I22" s="5" t="s">
        <v>682</v>
      </c>
      <c r="J22" s="13">
        <v>18</v>
      </c>
      <c r="K22" s="13">
        <v>72</v>
      </c>
      <c r="L22" s="2" t="s">
        <v>676</v>
      </c>
    </row>
    <row r="23" spans="2:12" ht="15.75">
      <c r="B23" s="5">
        <v>16</v>
      </c>
      <c r="C23" s="16" t="s">
        <v>707</v>
      </c>
      <c r="D23" s="16" t="s">
        <v>126</v>
      </c>
      <c r="E23" s="16" t="s">
        <v>76</v>
      </c>
      <c r="F23" s="13" t="s">
        <v>116</v>
      </c>
      <c r="G23" s="13">
        <v>917202</v>
      </c>
      <c r="H23" s="13">
        <v>8</v>
      </c>
      <c r="I23" s="5" t="s">
        <v>682</v>
      </c>
      <c r="J23" s="13">
        <v>20</v>
      </c>
      <c r="K23" s="13">
        <v>80</v>
      </c>
      <c r="L23" s="2" t="s">
        <v>678</v>
      </c>
    </row>
    <row r="24" spans="2:12" ht="15.75">
      <c r="B24" s="5">
        <v>17</v>
      </c>
      <c r="C24" s="16" t="s">
        <v>127</v>
      </c>
      <c r="D24" s="16" t="s">
        <v>36</v>
      </c>
      <c r="E24" s="16" t="s">
        <v>128</v>
      </c>
      <c r="F24" s="13" t="s">
        <v>116</v>
      </c>
      <c r="G24" s="13">
        <v>917202</v>
      </c>
      <c r="H24" s="13">
        <v>8</v>
      </c>
      <c r="I24" s="5" t="s">
        <v>682</v>
      </c>
      <c r="J24" s="13">
        <v>21</v>
      </c>
      <c r="K24" s="13">
        <v>84</v>
      </c>
      <c r="L24" s="2" t="s">
        <v>675</v>
      </c>
    </row>
    <row r="25" spans="2:12" ht="15.75">
      <c r="B25" s="5">
        <v>18</v>
      </c>
      <c r="C25" s="16" t="s">
        <v>711</v>
      </c>
      <c r="D25" s="16" t="s">
        <v>115</v>
      </c>
      <c r="E25" s="16" t="s">
        <v>34</v>
      </c>
      <c r="F25" s="13" t="s">
        <v>116</v>
      </c>
      <c r="G25" s="13">
        <v>917202</v>
      </c>
      <c r="H25" s="13">
        <v>9</v>
      </c>
      <c r="I25" s="5" t="s">
        <v>682</v>
      </c>
      <c r="J25" s="13">
        <v>29</v>
      </c>
      <c r="K25" s="13">
        <v>83</v>
      </c>
      <c r="L25" s="2" t="s">
        <v>675</v>
      </c>
    </row>
    <row r="26" spans="2:12" ht="15.75">
      <c r="B26" s="34">
        <v>19</v>
      </c>
      <c r="C26" s="58" t="s">
        <v>26</v>
      </c>
      <c r="D26" s="58" t="s">
        <v>27</v>
      </c>
      <c r="E26" s="58" t="s">
        <v>28</v>
      </c>
      <c r="F26" s="34" t="s">
        <v>23</v>
      </c>
      <c r="G26" s="34">
        <v>917016</v>
      </c>
      <c r="H26" s="34">
        <v>7</v>
      </c>
      <c r="I26" s="5" t="s">
        <v>682</v>
      </c>
      <c r="J26" s="34">
        <v>13</v>
      </c>
      <c r="K26" s="34">
        <v>52</v>
      </c>
      <c r="L26" s="58" t="s">
        <v>676</v>
      </c>
    </row>
    <row r="27" spans="2:12" ht="15.75">
      <c r="B27" s="34">
        <v>20</v>
      </c>
      <c r="C27" s="58" t="s">
        <v>35</v>
      </c>
      <c r="D27" s="58" t="s">
        <v>86</v>
      </c>
      <c r="E27" s="58" t="s">
        <v>57</v>
      </c>
      <c r="F27" s="34" t="s">
        <v>23</v>
      </c>
      <c r="G27" s="34">
        <v>917016</v>
      </c>
      <c r="H27" s="34">
        <v>9</v>
      </c>
      <c r="I27" s="5" t="s">
        <v>682</v>
      </c>
      <c r="J27" s="34">
        <v>18</v>
      </c>
      <c r="K27" s="34">
        <v>51</v>
      </c>
      <c r="L27" s="58" t="s">
        <v>676</v>
      </c>
    </row>
    <row r="28" spans="2:12" ht="15.75">
      <c r="B28" s="34">
        <v>21</v>
      </c>
      <c r="C28" s="58" t="s">
        <v>712</v>
      </c>
      <c r="D28" s="58" t="s">
        <v>40</v>
      </c>
      <c r="E28" s="58" t="s">
        <v>34</v>
      </c>
      <c r="F28" s="34" t="s">
        <v>23</v>
      </c>
      <c r="G28" s="34">
        <v>917016</v>
      </c>
      <c r="H28" s="34">
        <v>11</v>
      </c>
      <c r="I28" s="5" t="s">
        <v>682</v>
      </c>
      <c r="J28" s="34">
        <v>19</v>
      </c>
      <c r="K28" s="34">
        <v>54</v>
      </c>
      <c r="L28" s="58" t="s">
        <v>676</v>
      </c>
    </row>
    <row r="29" spans="2:12" ht="15.75">
      <c r="B29" s="7"/>
      <c r="C29" s="8"/>
      <c r="D29" s="8"/>
      <c r="E29" s="8"/>
      <c r="F29" s="8"/>
      <c r="G29" s="7"/>
      <c r="H29" s="7"/>
      <c r="I29" s="7"/>
      <c r="J29" s="7"/>
      <c r="K29" s="80"/>
      <c r="L29" s="8"/>
    </row>
    <row r="30" spans="2:12" ht="15.75">
      <c r="B30" s="7"/>
      <c r="C30" s="8"/>
      <c r="D30" s="8"/>
      <c r="E30" s="8"/>
      <c r="F30" s="8"/>
      <c r="G30" s="7"/>
      <c r="H30" s="7"/>
      <c r="I30" s="7"/>
      <c r="J30" s="7"/>
      <c r="K30" s="80"/>
      <c r="L30" s="8"/>
    </row>
    <row r="31" spans="2:12" ht="15.75">
      <c r="B31" s="7"/>
      <c r="C31" s="8"/>
      <c r="D31" s="8"/>
      <c r="E31" s="8"/>
      <c r="F31" s="8"/>
      <c r="G31" s="7"/>
      <c r="H31" s="7"/>
      <c r="I31" s="7"/>
      <c r="J31" s="7"/>
      <c r="K31" s="80"/>
      <c r="L31" s="8"/>
    </row>
    <row r="32" spans="2:12" ht="15.75">
      <c r="B32" s="7"/>
      <c r="C32" s="8"/>
      <c r="D32" s="8"/>
      <c r="E32" s="8"/>
      <c r="F32" s="8"/>
      <c r="G32" s="7"/>
      <c r="H32" s="7"/>
      <c r="I32" s="7"/>
      <c r="J32" s="7"/>
      <c r="K32" s="80"/>
      <c r="L32" s="8"/>
    </row>
    <row r="33" spans="2:13" ht="15.75">
      <c r="B33" s="7"/>
      <c r="C33" s="8"/>
      <c r="D33" s="8"/>
      <c r="E33" s="8"/>
      <c r="F33" s="8"/>
      <c r="G33" s="7"/>
      <c r="H33" s="7"/>
      <c r="I33" s="7"/>
      <c r="J33" s="7"/>
      <c r="K33" s="80"/>
      <c r="L33" s="8"/>
    </row>
    <row r="34" spans="2:13" ht="15.75">
      <c r="B34" s="7"/>
      <c r="C34" s="8"/>
      <c r="D34" s="8"/>
      <c r="E34" s="8"/>
      <c r="F34" s="8"/>
      <c r="G34" s="7"/>
      <c r="H34" s="7"/>
      <c r="I34" s="7"/>
      <c r="J34" s="7"/>
      <c r="K34" s="80"/>
      <c r="L34" s="8"/>
    </row>
    <row r="35" spans="2:13" ht="31.5">
      <c r="B35" s="4" t="s">
        <v>0</v>
      </c>
      <c r="C35" s="4" t="s">
        <v>1</v>
      </c>
      <c r="D35" s="4" t="s">
        <v>2</v>
      </c>
      <c r="E35" s="4" t="s">
        <v>3</v>
      </c>
      <c r="F35" s="4" t="s">
        <v>5</v>
      </c>
      <c r="G35" s="4" t="s">
        <v>8</v>
      </c>
      <c r="H35" s="4" t="s">
        <v>4</v>
      </c>
      <c r="I35" s="4" t="s">
        <v>190</v>
      </c>
      <c r="J35" s="4" t="s">
        <v>6</v>
      </c>
      <c r="K35" s="4" t="s">
        <v>7</v>
      </c>
      <c r="L35" s="29" t="s">
        <v>674</v>
      </c>
    </row>
    <row r="36" spans="2:13" ht="15.75">
      <c r="B36" s="5">
        <v>1</v>
      </c>
      <c r="C36" s="2" t="s">
        <v>81</v>
      </c>
      <c r="D36" s="2" t="s">
        <v>82</v>
      </c>
      <c r="E36" s="2" t="s">
        <v>48</v>
      </c>
      <c r="F36" s="64" t="s">
        <v>77</v>
      </c>
      <c r="G36" s="46">
        <v>917009</v>
      </c>
      <c r="H36" s="46">
        <v>9</v>
      </c>
      <c r="I36" s="46" t="s">
        <v>681</v>
      </c>
      <c r="J36" s="46" t="s">
        <v>83</v>
      </c>
      <c r="K36" s="46" t="s">
        <v>84</v>
      </c>
      <c r="L36" s="64" t="s">
        <v>676</v>
      </c>
    </row>
    <row r="37" spans="2:13" ht="15.75">
      <c r="B37" s="5">
        <v>2</v>
      </c>
      <c r="C37" s="2" t="s">
        <v>89</v>
      </c>
      <c r="D37" s="2" t="s">
        <v>80</v>
      </c>
      <c r="E37" s="2" t="s">
        <v>90</v>
      </c>
      <c r="F37" s="64" t="s">
        <v>77</v>
      </c>
      <c r="G37" s="46">
        <v>917009</v>
      </c>
      <c r="H37" s="46">
        <v>11</v>
      </c>
      <c r="I37" s="46" t="s">
        <v>681</v>
      </c>
      <c r="J37" s="46" t="s">
        <v>91</v>
      </c>
      <c r="K37" s="46" t="s">
        <v>92</v>
      </c>
      <c r="L37" s="64" t="s">
        <v>676</v>
      </c>
    </row>
    <row r="38" spans="2:13" ht="15.75">
      <c r="B38" s="5">
        <v>3</v>
      </c>
      <c r="C38" s="63" t="s">
        <v>161</v>
      </c>
      <c r="D38" s="63" t="s">
        <v>146</v>
      </c>
      <c r="E38" s="49" t="s">
        <v>46</v>
      </c>
      <c r="F38" s="2" t="s">
        <v>152</v>
      </c>
      <c r="G38" s="5">
        <v>917001</v>
      </c>
      <c r="H38" s="66">
        <v>7</v>
      </c>
      <c r="I38" s="66" t="s">
        <v>681</v>
      </c>
      <c r="J38" s="79">
        <v>43</v>
      </c>
      <c r="K38" s="18">
        <f>J38*100/73</f>
        <v>58.904109589041099</v>
      </c>
      <c r="L38" s="61" t="s">
        <v>675</v>
      </c>
    </row>
    <row r="39" spans="2:13" ht="16.5">
      <c r="B39" s="5">
        <v>4</v>
      </c>
      <c r="C39" s="63" t="s">
        <v>162</v>
      </c>
      <c r="D39" s="63" t="s">
        <v>163</v>
      </c>
      <c r="E39" s="63" t="s">
        <v>164</v>
      </c>
      <c r="F39" s="2" t="s">
        <v>152</v>
      </c>
      <c r="G39" s="5">
        <v>917001</v>
      </c>
      <c r="H39" s="66">
        <v>7</v>
      </c>
      <c r="I39" s="66" t="s">
        <v>681</v>
      </c>
      <c r="J39" s="79">
        <v>41</v>
      </c>
      <c r="K39" s="18">
        <f>J39*100/73</f>
        <v>56.164383561643838</v>
      </c>
      <c r="L39" s="61" t="s">
        <v>678</v>
      </c>
      <c r="M39" s="77"/>
    </row>
    <row r="40" spans="2:13" ht="15.75">
      <c r="B40" s="5">
        <v>5</v>
      </c>
      <c r="C40" s="63" t="s">
        <v>165</v>
      </c>
      <c r="D40" s="63" t="s">
        <v>105</v>
      </c>
      <c r="E40" s="63" t="s">
        <v>106</v>
      </c>
      <c r="F40" s="2" t="s">
        <v>152</v>
      </c>
      <c r="G40" s="5">
        <v>917001</v>
      </c>
      <c r="H40" s="66">
        <v>7</v>
      </c>
      <c r="I40" s="66" t="s">
        <v>681</v>
      </c>
      <c r="J40" s="79">
        <v>41</v>
      </c>
      <c r="K40" s="18">
        <f>J40*100/73</f>
        <v>56.164383561643838</v>
      </c>
      <c r="L40" s="61" t="s">
        <v>678</v>
      </c>
    </row>
    <row r="41" spans="2:13" ht="15.75">
      <c r="B41" s="5">
        <v>6</v>
      </c>
      <c r="C41" s="63" t="s">
        <v>166</v>
      </c>
      <c r="D41" s="63" t="s">
        <v>59</v>
      </c>
      <c r="E41" s="63" t="s">
        <v>167</v>
      </c>
      <c r="F41" s="2" t="s">
        <v>152</v>
      </c>
      <c r="G41" s="5">
        <v>917001</v>
      </c>
      <c r="H41" s="66">
        <v>7</v>
      </c>
      <c r="I41" s="66" t="s">
        <v>681</v>
      </c>
      <c r="J41" s="79">
        <v>38</v>
      </c>
      <c r="K41" s="18">
        <f>J41*100/73</f>
        <v>52.054794520547944</v>
      </c>
      <c r="L41" s="61" t="s">
        <v>678</v>
      </c>
    </row>
    <row r="42" spans="2:13" ht="15.75">
      <c r="B42" s="5">
        <v>7</v>
      </c>
      <c r="C42" s="63" t="s">
        <v>168</v>
      </c>
      <c r="D42" s="63" t="s">
        <v>169</v>
      </c>
      <c r="E42" s="63" t="s">
        <v>170</v>
      </c>
      <c r="F42" s="2" t="s">
        <v>152</v>
      </c>
      <c r="G42" s="5">
        <v>917001</v>
      </c>
      <c r="H42" s="66">
        <v>7</v>
      </c>
      <c r="I42" s="66" t="s">
        <v>681</v>
      </c>
      <c r="J42" s="79">
        <v>37</v>
      </c>
      <c r="K42" s="18">
        <f>J42*100/73</f>
        <v>50.684931506849317</v>
      </c>
      <c r="L42" s="61" t="s">
        <v>678</v>
      </c>
    </row>
    <row r="43" spans="2:13" ht="15.75">
      <c r="B43" s="5">
        <v>8</v>
      </c>
      <c r="C43" s="63" t="s">
        <v>176</v>
      </c>
      <c r="D43" s="63" t="s">
        <v>45</v>
      </c>
      <c r="E43" s="63" t="s">
        <v>167</v>
      </c>
      <c r="F43" s="2" t="s">
        <v>152</v>
      </c>
      <c r="G43" s="5">
        <v>917001</v>
      </c>
      <c r="H43" s="66">
        <v>9</v>
      </c>
      <c r="I43" s="66" t="s">
        <v>681</v>
      </c>
      <c r="J43" s="79">
        <v>56</v>
      </c>
      <c r="K43" s="18">
        <f>J43*100/83</f>
        <v>67.46987951807229</v>
      </c>
      <c r="L43" s="61" t="s">
        <v>675</v>
      </c>
    </row>
    <row r="44" spans="2:13" ht="15.75">
      <c r="B44" s="5">
        <v>9</v>
      </c>
      <c r="C44" s="63" t="s">
        <v>177</v>
      </c>
      <c r="D44" s="63" t="s">
        <v>178</v>
      </c>
      <c r="E44" s="63" t="s">
        <v>71</v>
      </c>
      <c r="F44" s="2" t="s">
        <v>152</v>
      </c>
      <c r="G44" s="5">
        <v>917001</v>
      </c>
      <c r="H44" s="66">
        <v>9</v>
      </c>
      <c r="I44" s="66" t="s">
        <v>681</v>
      </c>
      <c r="J44" s="79">
        <v>48</v>
      </c>
      <c r="K44" s="18">
        <f>J44*100/83</f>
        <v>57.831325301204821</v>
      </c>
      <c r="L44" s="61" t="s">
        <v>678</v>
      </c>
    </row>
    <row r="45" spans="2:13" ht="15.75">
      <c r="B45" s="5">
        <v>10</v>
      </c>
      <c r="C45" s="63" t="s">
        <v>135</v>
      </c>
      <c r="D45" s="63" t="s">
        <v>179</v>
      </c>
      <c r="E45" s="63" t="s">
        <v>52</v>
      </c>
      <c r="F45" s="2" t="s">
        <v>152</v>
      </c>
      <c r="G45" s="5">
        <v>917001</v>
      </c>
      <c r="H45" s="66">
        <v>9</v>
      </c>
      <c r="I45" s="66" t="s">
        <v>681</v>
      </c>
      <c r="J45" s="79">
        <v>44</v>
      </c>
      <c r="K45" s="18">
        <f>J45*100/83</f>
        <v>53.012048192771083</v>
      </c>
      <c r="L45" s="61" t="s">
        <v>678</v>
      </c>
    </row>
    <row r="46" spans="2:13" ht="15.75">
      <c r="B46" s="5">
        <v>11</v>
      </c>
      <c r="C46" s="63" t="s">
        <v>180</v>
      </c>
      <c r="D46" s="63" t="s">
        <v>181</v>
      </c>
      <c r="E46" s="63" t="s">
        <v>147</v>
      </c>
      <c r="F46" s="2" t="s">
        <v>152</v>
      </c>
      <c r="G46" s="5">
        <v>917001</v>
      </c>
      <c r="H46" s="66">
        <v>9</v>
      </c>
      <c r="I46" s="66" t="s">
        <v>681</v>
      </c>
      <c r="J46" s="79">
        <v>42</v>
      </c>
      <c r="K46" s="18">
        <f>J46*100/83</f>
        <v>50.602409638554214</v>
      </c>
      <c r="L46" s="61" t="s">
        <v>678</v>
      </c>
    </row>
    <row r="47" spans="2:13" ht="15.75">
      <c r="B47" s="5">
        <v>12</v>
      </c>
      <c r="C47" s="63" t="s">
        <v>182</v>
      </c>
      <c r="D47" s="63" t="s">
        <v>17</v>
      </c>
      <c r="E47" s="63" t="s">
        <v>48</v>
      </c>
      <c r="F47" s="2" t="s">
        <v>152</v>
      </c>
      <c r="G47" s="5">
        <v>917001</v>
      </c>
      <c r="H47" s="66">
        <v>9</v>
      </c>
      <c r="I47" s="66" t="s">
        <v>681</v>
      </c>
      <c r="J47" s="5"/>
      <c r="K47" s="5"/>
      <c r="L47" s="78" t="s">
        <v>687</v>
      </c>
    </row>
    <row r="48" spans="2:13" ht="15.75">
      <c r="B48" s="5">
        <v>13</v>
      </c>
      <c r="C48" s="63" t="s">
        <v>186</v>
      </c>
      <c r="D48" s="63" t="s">
        <v>148</v>
      </c>
      <c r="E48" s="63" t="s">
        <v>52</v>
      </c>
      <c r="F48" s="2" t="s">
        <v>152</v>
      </c>
      <c r="G48" s="5">
        <v>917001</v>
      </c>
      <c r="H48" s="66">
        <v>11</v>
      </c>
      <c r="I48" s="66" t="s">
        <v>681</v>
      </c>
      <c r="J48" s="79">
        <v>42</v>
      </c>
      <c r="K48" s="18">
        <f>J48*100/83</f>
        <v>50.602409638554214</v>
      </c>
      <c r="L48" s="61" t="s">
        <v>678</v>
      </c>
    </row>
    <row r="49" spans="2:12" ht="15.75">
      <c r="B49" s="5">
        <v>14</v>
      </c>
      <c r="C49" s="2" t="s">
        <v>211</v>
      </c>
      <c r="D49" s="2" t="s">
        <v>70</v>
      </c>
      <c r="E49" s="2" t="s">
        <v>13</v>
      </c>
      <c r="F49" s="2" t="s">
        <v>282</v>
      </c>
      <c r="G49" s="5">
        <v>917002</v>
      </c>
      <c r="H49" s="5">
        <v>9</v>
      </c>
      <c r="I49" s="5" t="s">
        <v>681</v>
      </c>
      <c r="J49" s="5">
        <v>18</v>
      </c>
      <c r="K49" s="46">
        <v>72</v>
      </c>
      <c r="L49" s="61" t="s">
        <v>678</v>
      </c>
    </row>
    <row r="50" spans="2:12" ht="15.75">
      <c r="B50" s="5">
        <v>15</v>
      </c>
      <c r="C50" s="2" t="s">
        <v>299</v>
      </c>
      <c r="D50" s="2" t="s">
        <v>17</v>
      </c>
      <c r="E50" s="2" t="s">
        <v>43</v>
      </c>
      <c r="F50" s="2" t="s">
        <v>282</v>
      </c>
      <c r="G50" s="5">
        <v>917002</v>
      </c>
      <c r="H50" s="5">
        <v>9</v>
      </c>
      <c r="I50" s="5" t="s">
        <v>681</v>
      </c>
      <c r="J50" s="5">
        <v>12</v>
      </c>
      <c r="K50" s="46">
        <v>65</v>
      </c>
      <c r="L50" s="61" t="s">
        <v>678</v>
      </c>
    </row>
    <row r="51" spans="2:12" ht="15.75">
      <c r="B51" s="5">
        <v>16</v>
      </c>
      <c r="C51" s="2" t="s">
        <v>300</v>
      </c>
      <c r="D51" s="2" t="s">
        <v>51</v>
      </c>
      <c r="E51" s="2" t="s">
        <v>301</v>
      </c>
      <c r="F51" s="2" t="s">
        <v>282</v>
      </c>
      <c r="G51" s="5">
        <v>917002</v>
      </c>
      <c r="H51" s="5">
        <v>9</v>
      </c>
      <c r="I51" s="5" t="s">
        <v>681</v>
      </c>
      <c r="J51" s="5">
        <v>20</v>
      </c>
      <c r="K51" s="46">
        <v>80</v>
      </c>
      <c r="L51" s="61" t="s">
        <v>678</v>
      </c>
    </row>
    <row r="52" spans="2:12" ht="15.75">
      <c r="B52" s="5">
        <v>17</v>
      </c>
      <c r="C52" s="2" t="s">
        <v>302</v>
      </c>
      <c r="D52" s="2" t="s">
        <v>173</v>
      </c>
      <c r="E52" s="2" t="s">
        <v>106</v>
      </c>
      <c r="F52" s="2" t="s">
        <v>282</v>
      </c>
      <c r="G52" s="5">
        <v>917002</v>
      </c>
      <c r="H52" s="5">
        <v>9</v>
      </c>
      <c r="I52" s="5" t="s">
        <v>681</v>
      </c>
      <c r="J52" s="5">
        <v>22</v>
      </c>
      <c r="K52" s="46">
        <v>88</v>
      </c>
      <c r="L52" s="61" t="s">
        <v>678</v>
      </c>
    </row>
    <row r="53" spans="2:12" ht="15.75">
      <c r="B53" s="5">
        <v>18</v>
      </c>
      <c r="C53" s="16" t="s">
        <v>691</v>
      </c>
      <c r="D53" s="16" t="s">
        <v>692</v>
      </c>
      <c r="E53" s="16" t="s">
        <v>106</v>
      </c>
      <c r="F53" s="13" t="s">
        <v>273</v>
      </c>
      <c r="G53" s="13">
        <v>917008</v>
      </c>
      <c r="H53" s="13">
        <v>7</v>
      </c>
      <c r="I53" s="5" t="s">
        <v>681</v>
      </c>
      <c r="J53" s="13">
        <v>64</v>
      </c>
      <c r="K53" s="13">
        <v>64</v>
      </c>
      <c r="L53" s="16" t="s">
        <v>676</v>
      </c>
    </row>
    <row r="54" spans="2:12" ht="15.75">
      <c r="B54" s="5">
        <v>19</v>
      </c>
      <c r="C54" s="16" t="s">
        <v>693</v>
      </c>
      <c r="D54" s="16" t="s">
        <v>173</v>
      </c>
      <c r="E54" s="16" t="s">
        <v>167</v>
      </c>
      <c r="F54" s="13" t="s">
        <v>273</v>
      </c>
      <c r="G54" s="13">
        <v>917008</v>
      </c>
      <c r="H54" s="13">
        <v>11</v>
      </c>
      <c r="I54" s="5" t="s">
        <v>681</v>
      </c>
      <c r="J54" s="13">
        <v>63</v>
      </c>
      <c r="K54" s="13">
        <v>63</v>
      </c>
      <c r="L54" s="16" t="s">
        <v>676</v>
      </c>
    </row>
    <row r="55" spans="2:12" ht="15.75">
      <c r="B55" s="5">
        <v>20</v>
      </c>
      <c r="C55" s="17" t="s">
        <v>694</v>
      </c>
      <c r="D55" s="17" t="s">
        <v>397</v>
      </c>
      <c r="E55" s="17" t="s">
        <v>292</v>
      </c>
      <c r="F55" s="17" t="s">
        <v>489</v>
      </c>
      <c r="G55" s="5">
        <v>917003</v>
      </c>
      <c r="H55" s="5">
        <v>7</v>
      </c>
      <c r="I55" s="5" t="s">
        <v>681</v>
      </c>
      <c r="J55" s="17"/>
      <c r="K55" s="17"/>
      <c r="L55" s="2" t="s">
        <v>695</v>
      </c>
    </row>
    <row r="56" spans="2:12" ht="15.75">
      <c r="B56" s="5">
        <v>21</v>
      </c>
      <c r="C56" s="17" t="s">
        <v>696</v>
      </c>
      <c r="D56" s="17" t="s">
        <v>82</v>
      </c>
      <c r="E56" s="17" t="s">
        <v>69</v>
      </c>
      <c r="F56" s="17" t="s">
        <v>489</v>
      </c>
      <c r="G56" s="5">
        <v>917003</v>
      </c>
      <c r="H56" s="5">
        <v>9</v>
      </c>
      <c r="I56" s="5" t="s">
        <v>681</v>
      </c>
      <c r="J56" s="17"/>
      <c r="K56" s="17"/>
      <c r="L56" s="2" t="s">
        <v>695</v>
      </c>
    </row>
    <row r="57" spans="2:12" ht="15.75">
      <c r="B57" s="5">
        <v>22</v>
      </c>
      <c r="C57" s="17" t="s">
        <v>480</v>
      </c>
      <c r="D57" s="17" t="s">
        <v>103</v>
      </c>
      <c r="E57" s="17" t="s">
        <v>71</v>
      </c>
      <c r="F57" s="17" t="s">
        <v>489</v>
      </c>
      <c r="G57" s="5">
        <v>917003</v>
      </c>
      <c r="H57" s="5">
        <v>11</v>
      </c>
      <c r="I57" s="5" t="s">
        <v>681</v>
      </c>
      <c r="J57" s="17"/>
      <c r="K57" s="17"/>
      <c r="L57" s="2" t="s">
        <v>695</v>
      </c>
    </row>
    <row r="58" spans="2:12" ht="15.75">
      <c r="B58" s="5">
        <v>23</v>
      </c>
      <c r="C58" s="17" t="s">
        <v>697</v>
      </c>
      <c r="D58" s="17" t="s">
        <v>698</v>
      </c>
      <c r="E58" s="17" t="s">
        <v>46</v>
      </c>
      <c r="F58" s="17" t="s">
        <v>489</v>
      </c>
      <c r="G58" s="5">
        <v>917003</v>
      </c>
      <c r="H58" s="5">
        <v>11</v>
      </c>
      <c r="I58" s="5" t="s">
        <v>681</v>
      </c>
      <c r="J58" s="17"/>
      <c r="K58" s="17"/>
      <c r="L58" s="2" t="s">
        <v>695</v>
      </c>
    </row>
    <row r="59" spans="2:12" ht="15.75">
      <c r="B59" s="5">
        <v>24</v>
      </c>
      <c r="C59" s="16" t="s">
        <v>708</v>
      </c>
      <c r="D59" s="16" t="s">
        <v>709</v>
      </c>
      <c r="E59" s="16" t="s">
        <v>48</v>
      </c>
      <c r="F59" s="13" t="s">
        <v>116</v>
      </c>
      <c r="G59" s="13">
        <v>917202</v>
      </c>
      <c r="H59" s="13">
        <v>9</v>
      </c>
      <c r="I59" s="5" t="s">
        <v>681</v>
      </c>
      <c r="J59" s="13">
        <v>27</v>
      </c>
      <c r="K59" s="13">
        <v>77</v>
      </c>
      <c r="L59" s="2" t="s">
        <v>676</v>
      </c>
    </row>
    <row r="60" spans="2:12" ht="15.75">
      <c r="B60" s="5">
        <v>25</v>
      </c>
      <c r="C60" s="16" t="s">
        <v>120</v>
      </c>
      <c r="D60" s="16" t="s">
        <v>105</v>
      </c>
      <c r="E60" s="16" t="s">
        <v>90</v>
      </c>
      <c r="F60" s="13" t="s">
        <v>116</v>
      </c>
      <c r="G60" s="13">
        <v>917202</v>
      </c>
      <c r="H60" s="13">
        <v>9</v>
      </c>
      <c r="I60" s="5" t="s">
        <v>681</v>
      </c>
      <c r="J60" s="13">
        <v>27</v>
      </c>
      <c r="K60" s="13">
        <v>77</v>
      </c>
      <c r="L60" s="2" t="s">
        <v>676</v>
      </c>
    </row>
    <row r="61" spans="2:12" ht="15.75">
      <c r="B61" s="5">
        <v>26</v>
      </c>
      <c r="C61" s="16" t="s">
        <v>131</v>
      </c>
      <c r="D61" s="16" t="s">
        <v>710</v>
      </c>
      <c r="E61" s="16" t="s">
        <v>52</v>
      </c>
      <c r="F61" s="13" t="s">
        <v>116</v>
      </c>
      <c r="G61" s="13">
        <v>917202</v>
      </c>
      <c r="H61" s="13">
        <v>9</v>
      </c>
      <c r="I61" s="5" t="s">
        <v>681</v>
      </c>
      <c r="J61" s="13">
        <v>31</v>
      </c>
      <c r="K61" s="13">
        <v>89</v>
      </c>
      <c r="L61" s="2" t="s">
        <v>675</v>
      </c>
    </row>
  </sheetData>
  <sortState ref="B7:L34">
    <sortCondition ref="I7:I34"/>
  </sortState>
  <mergeCells count="3">
    <mergeCell ref="B2:M2"/>
    <mergeCell ref="B3:M3"/>
    <mergeCell ref="B4:M4"/>
  </mergeCells>
  <pageMargins left="0.70866141732283472" right="0.70866141732283472" top="0.74803149606299213" bottom="0.74803149606299213" header="0.31496062992125984" footer="0.31496062992125984"/>
  <pageSetup paperSize="9" scale="3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60"/>
  <sheetViews>
    <sheetView topLeftCell="D1" workbookViewId="0">
      <selection activeCell="B3" sqref="B3:N21"/>
    </sheetView>
  </sheetViews>
  <sheetFormatPr defaultRowHeight="15"/>
  <cols>
    <col min="3" max="5" width="25.7109375" customWidth="1"/>
    <col min="6" max="6" width="35.7109375" customWidth="1"/>
    <col min="7" max="10" width="12.7109375" customWidth="1"/>
    <col min="11" max="11" width="13.5703125" customWidth="1"/>
    <col min="12" max="12" width="15.7109375" customWidth="1"/>
  </cols>
  <sheetData>
    <row r="3" spans="2:14" ht="18.75">
      <c r="B3" s="90" t="s">
        <v>688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8.75">
      <c r="B4" s="91" t="s">
        <v>689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4" ht="18.75">
      <c r="B5" s="93" t="s">
        <v>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 ht="18.75">
      <c r="B6" s="68"/>
      <c r="C6" s="68"/>
      <c r="D6" s="68"/>
      <c r="E6" s="68"/>
      <c r="F6" s="68"/>
      <c r="G6" s="68"/>
      <c r="H6" s="68"/>
      <c r="I6" s="87"/>
      <c r="J6" s="68"/>
      <c r="K6" s="68"/>
      <c r="L6" s="68"/>
      <c r="M6" s="68"/>
      <c r="N6" s="68"/>
    </row>
    <row r="7" spans="2:14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31.5">
      <c r="B8" s="4" t="s">
        <v>0</v>
      </c>
      <c r="C8" s="4" t="s">
        <v>1</v>
      </c>
      <c r="D8" s="4" t="s">
        <v>2</v>
      </c>
      <c r="E8" s="4" t="s">
        <v>3</v>
      </c>
      <c r="F8" s="4" t="s">
        <v>5</v>
      </c>
      <c r="G8" s="4" t="s">
        <v>8</v>
      </c>
      <c r="H8" s="4" t="s">
        <v>4</v>
      </c>
      <c r="I8" s="4" t="s">
        <v>190</v>
      </c>
      <c r="J8" s="4" t="s">
        <v>6</v>
      </c>
      <c r="K8" s="4" t="s">
        <v>7</v>
      </c>
      <c r="L8" s="29" t="s">
        <v>674</v>
      </c>
      <c r="M8" s="3"/>
      <c r="N8" s="3"/>
    </row>
    <row r="9" spans="2:14" ht="15.75">
      <c r="B9" s="5">
        <v>1</v>
      </c>
      <c r="C9" s="2" t="s">
        <v>283</v>
      </c>
      <c r="D9" s="2" t="s">
        <v>194</v>
      </c>
      <c r="E9" s="2" t="s">
        <v>34</v>
      </c>
      <c r="F9" s="5" t="s">
        <v>282</v>
      </c>
      <c r="G9" s="5">
        <v>917002</v>
      </c>
      <c r="H9" s="5">
        <v>7</v>
      </c>
      <c r="I9" s="5" t="s">
        <v>682</v>
      </c>
      <c r="J9" s="5">
        <v>76</v>
      </c>
      <c r="K9" s="5">
        <v>54</v>
      </c>
      <c r="L9" s="2" t="s">
        <v>677</v>
      </c>
      <c r="M9" s="3"/>
      <c r="N9" s="3"/>
    </row>
    <row r="10" spans="2:14" ht="15.75">
      <c r="B10" s="5">
        <v>2</v>
      </c>
      <c r="C10" s="2" t="s">
        <v>294</v>
      </c>
      <c r="D10" s="2" t="s">
        <v>118</v>
      </c>
      <c r="E10" s="2" t="s">
        <v>201</v>
      </c>
      <c r="F10" s="5" t="s">
        <v>282</v>
      </c>
      <c r="G10" s="5">
        <v>917002</v>
      </c>
      <c r="H10" s="5">
        <v>9</v>
      </c>
      <c r="I10" s="5" t="s">
        <v>682</v>
      </c>
      <c r="J10" s="5">
        <v>41</v>
      </c>
      <c r="K10" s="5">
        <v>68</v>
      </c>
      <c r="L10" s="2" t="s">
        <v>676</v>
      </c>
      <c r="M10" s="3"/>
      <c r="N10" s="3"/>
    </row>
    <row r="11" spans="2:14" ht="15.75">
      <c r="B11" s="5">
        <v>3</v>
      </c>
      <c r="C11" s="2" t="s">
        <v>527</v>
      </c>
      <c r="D11" s="2" t="s">
        <v>435</v>
      </c>
      <c r="E11" s="2" t="s">
        <v>10</v>
      </c>
      <c r="F11" s="5" t="s">
        <v>282</v>
      </c>
      <c r="G11" s="5">
        <v>917002</v>
      </c>
      <c r="H11" s="5">
        <v>11</v>
      </c>
      <c r="I11" s="5" t="s">
        <v>682</v>
      </c>
      <c r="J11" s="5">
        <v>36</v>
      </c>
      <c r="K11" s="5">
        <v>60</v>
      </c>
      <c r="L11" s="2" t="s">
        <v>677</v>
      </c>
      <c r="M11" s="3"/>
      <c r="N11" s="3"/>
    </row>
    <row r="12" spans="2:14" ht="15.75">
      <c r="B12" s="5">
        <v>4</v>
      </c>
      <c r="C12" s="2" t="s">
        <v>655</v>
      </c>
      <c r="D12" s="2" t="s">
        <v>198</v>
      </c>
      <c r="E12" s="2" t="s">
        <v>28</v>
      </c>
      <c r="F12" s="5" t="s">
        <v>334</v>
      </c>
      <c r="G12" s="5">
        <v>917006</v>
      </c>
      <c r="H12" s="5">
        <v>11</v>
      </c>
      <c r="I12" s="5" t="s">
        <v>682</v>
      </c>
      <c r="J12" s="5">
        <v>38</v>
      </c>
      <c r="K12" s="5">
        <v>63</v>
      </c>
      <c r="L12" s="2" t="s">
        <v>675</v>
      </c>
      <c r="M12" s="3"/>
      <c r="N12" s="3"/>
    </row>
    <row r="13" spans="2:14" ht="15.75">
      <c r="B13" s="5">
        <v>5</v>
      </c>
      <c r="C13" s="2" t="s">
        <v>338</v>
      </c>
      <c r="D13" s="2" t="s">
        <v>425</v>
      </c>
      <c r="E13" s="2" t="s">
        <v>62</v>
      </c>
      <c r="F13" s="5" t="s">
        <v>132</v>
      </c>
      <c r="G13" s="5">
        <v>917012</v>
      </c>
      <c r="H13" s="5">
        <v>7</v>
      </c>
      <c r="I13" s="5" t="s">
        <v>682</v>
      </c>
      <c r="J13" s="5">
        <v>115</v>
      </c>
      <c r="K13" s="5">
        <v>82.1</v>
      </c>
      <c r="L13" s="2" t="s">
        <v>675</v>
      </c>
      <c r="M13" s="3"/>
      <c r="N13" s="3"/>
    </row>
    <row r="14" spans="2:14" ht="15.75">
      <c r="B14" s="5">
        <v>6</v>
      </c>
      <c r="C14" s="2" t="s">
        <v>342</v>
      </c>
      <c r="D14" s="2" t="s">
        <v>100</v>
      </c>
      <c r="E14" s="2" t="s">
        <v>10</v>
      </c>
      <c r="F14" s="5" t="s">
        <v>132</v>
      </c>
      <c r="G14" s="5">
        <v>917012</v>
      </c>
      <c r="H14" s="5">
        <v>8</v>
      </c>
      <c r="I14" s="5" t="s">
        <v>682</v>
      </c>
      <c r="J14" s="5">
        <v>46</v>
      </c>
      <c r="K14" s="5">
        <v>76.599999999999994</v>
      </c>
      <c r="L14" s="2" t="s">
        <v>676</v>
      </c>
      <c r="M14" s="3"/>
      <c r="N14" s="3"/>
    </row>
    <row r="15" spans="2:14" ht="15.75">
      <c r="B15" s="5">
        <v>7</v>
      </c>
      <c r="C15" s="2" t="s">
        <v>407</v>
      </c>
      <c r="D15" s="2" t="s">
        <v>53</v>
      </c>
      <c r="E15" s="2" t="s">
        <v>34</v>
      </c>
      <c r="F15" s="5" t="s">
        <v>132</v>
      </c>
      <c r="G15" s="5">
        <v>917012</v>
      </c>
      <c r="H15" s="5">
        <v>8</v>
      </c>
      <c r="I15" s="5" t="s">
        <v>682</v>
      </c>
      <c r="J15" s="5">
        <v>35</v>
      </c>
      <c r="K15" s="5">
        <v>58.3</v>
      </c>
      <c r="L15" s="2" t="s">
        <v>677</v>
      </c>
      <c r="M15" s="3"/>
      <c r="N15" s="3"/>
    </row>
    <row r="16" spans="2:14" ht="15.75">
      <c r="B16" s="5">
        <v>8</v>
      </c>
      <c r="C16" s="2" t="s">
        <v>418</v>
      </c>
      <c r="D16" s="2" t="s">
        <v>53</v>
      </c>
      <c r="E16" s="2" t="s">
        <v>25</v>
      </c>
      <c r="F16" s="5" t="s">
        <v>417</v>
      </c>
      <c r="G16" s="5">
        <v>917013</v>
      </c>
      <c r="H16" s="5">
        <v>9</v>
      </c>
      <c r="I16" s="5" t="s">
        <v>682</v>
      </c>
      <c r="J16" s="5">
        <v>50</v>
      </c>
      <c r="K16" s="6">
        <f>J16*100/80</f>
        <v>62.5</v>
      </c>
      <c r="L16" s="2" t="s">
        <v>677</v>
      </c>
      <c r="M16" s="3"/>
      <c r="N16" s="3"/>
    </row>
    <row r="17" spans="2:14" ht="15.75">
      <c r="B17" s="5">
        <v>9</v>
      </c>
      <c r="C17" s="2" t="s">
        <v>673</v>
      </c>
      <c r="D17" s="2" t="s">
        <v>101</v>
      </c>
      <c r="E17" s="2" t="s">
        <v>62</v>
      </c>
      <c r="F17" s="5" t="s">
        <v>502</v>
      </c>
      <c r="G17" s="5">
        <v>917015</v>
      </c>
      <c r="H17" s="5">
        <v>9</v>
      </c>
      <c r="I17" s="5" t="s">
        <v>682</v>
      </c>
      <c r="J17" s="5">
        <v>51</v>
      </c>
      <c r="K17" s="5">
        <v>64</v>
      </c>
      <c r="L17" s="2" t="s">
        <v>677</v>
      </c>
      <c r="M17" s="3"/>
      <c r="N17" s="3"/>
    </row>
    <row r="18" spans="2:14" ht="15.75">
      <c r="B18" s="5">
        <v>10</v>
      </c>
      <c r="C18" s="16" t="s">
        <v>532</v>
      </c>
      <c r="D18" s="16" t="s">
        <v>40</v>
      </c>
      <c r="E18" s="16" t="s">
        <v>67</v>
      </c>
      <c r="F18" s="13" t="s">
        <v>531</v>
      </c>
      <c r="G18" s="13">
        <v>917202</v>
      </c>
      <c r="H18" s="13">
        <v>7</v>
      </c>
      <c r="I18" s="13" t="s">
        <v>682</v>
      </c>
      <c r="J18" s="13">
        <v>106</v>
      </c>
      <c r="K18" s="13">
        <v>76</v>
      </c>
      <c r="L18" s="2" t="s">
        <v>676</v>
      </c>
      <c r="M18" s="3"/>
      <c r="N18" s="3"/>
    </row>
    <row r="19" spans="2:14" ht="15.75">
      <c r="B19" s="5">
        <v>11</v>
      </c>
      <c r="C19" s="16" t="s">
        <v>127</v>
      </c>
      <c r="D19" s="16" t="s">
        <v>36</v>
      </c>
      <c r="E19" s="16" t="s">
        <v>128</v>
      </c>
      <c r="F19" s="13" t="s">
        <v>531</v>
      </c>
      <c r="G19" s="13">
        <v>917202</v>
      </c>
      <c r="H19" s="13">
        <v>8</v>
      </c>
      <c r="I19" s="13" t="s">
        <v>682</v>
      </c>
      <c r="J19" s="13">
        <v>58</v>
      </c>
      <c r="K19" s="13">
        <v>97</v>
      </c>
      <c r="L19" s="2" t="s">
        <v>675</v>
      </c>
      <c r="M19" s="3"/>
      <c r="N19" s="3"/>
    </row>
    <row r="20" spans="2:14" ht="15.75">
      <c r="B20" s="5">
        <v>12</v>
      </c>
      <c r="C20" s="2" t="s">
        <v>563</v>
      </c>
      <c r="D20" s="2" t="s">
        <v>101</v>
      </c>
      <c r="E20" s="2" t="s">
        <v>57</v>
      </c>
      <c r="F20" s="5" t="s">
        <v>97</v>
      </c>
      <c r="G20" s="5">
        <v>917209</v>
      </c>
      <c r="H20" s="5">
        <v>7</v>
      </c>
      <c r="I20" s="5" t="s">
        <v>682</v>
      </c>
      <c r="J20" s="5">
        <v>88</v>
      </c>
      <c r="K20" s="5">
        <v>63</v>
      </c>
      <c r="L20" s="2" t="s">
        <v>677</v>
      </c>
      <c r="M20" s="3"/>
      <c r="N20" s="3"/>
    </row>
    <row r="21" spans="2:14" ht="15.75">
      <c r="B21" s="5">
        <v>13</v>
      </c>
      <c r="C21" s="2" t="s">
        <v>68</v>
      </c>
      <c r="D21" s="2" t="s">
        <v>55</v>
      </c>
      <c r="E21" s="2" t="s">
        <v>57</v>
      </c>
      <c r="F21" s="5" t="s">
        <v>97</v>
      </c>
      <c r="G21" s="5">
        <v>917209</v>
      </c>
      <c r="H21" s="5">
        <v>8</v>
      </c>
      <c r="I21" s="5" t="s">
        <v>682</v>
      </c>
      <c r="J21" s="5">
        <v>37</v>
      </c>
      <c r="K21" s="5">
        <v>61</v>
      </c>
      <c r="L21" s="2" t="s">
        <v>677</v>
      </c>
      <c r="M21" s="3"/>
      <c r="N21" s="3"/>
    </row>
    <row r="22" spans="2:14" ht="15.75">
      <c r="B22" s="7"/>
      <c r="C22" s="8"/>
      <c r="D22" s="8"/>
      <c r="E22" s="8"/>
      <c r="F22" s="7"/>
      <c r="G22" s="7"/>
      <c r="H22" s="7"/>
      <c r="I22" s="7"/>
      <c r="J22" s="7"/>
      <c r="K22" s="7"/>
      <c r="L22" s="8"/>
      <c r="M22" s="3"/>
      <c r="N22" s="3"/>
    </row>
    <row r="23" spans="2:14" ht="15.75">
      <c r="B23" s="7"/>
      <c r="C23" s="8"/>
      <c r="D23" s="8"/>
      <c r="E23" s="8"/>
      <c r="F23" s="7"/>
      <c r="G23" s="7"/>
      <c r="H23" s="7"/>
      <c r="I23" s="7"/>
      <c r="J23" s="7"/>
      <c r="K23" s="7"/>
      <c r="L23" s="8"/>
      <c r="M23" s="3"/>
      <c r="N23" s="3"/>
    </row>
    <row r="24" spans="2:14" ht="15.75">
      <c r="B24" s="7"/>
      <c r="C24" s="8"/>
      <c r="D24" s="8"/>
      <c r="E24" s="8"/>
      <c r="F24" s="7"/>
      <c r="G24" s="7"/>
      <c r="H24" s="7"/>
      <c r="I24" s="7"/>
      <c r="J24" s="7"/>
      <c r="K24" s="7"/>
      <c r="L24" s="8"/>
      <c r="M24" s="3"/>
      <c r="N24" s="3"/>
    </row>
    <row r="25" spans="2:14" ht="15.75">
      <c r="B25" s="7"/>
      <c r="C25" s="8"/>
      <c r="D25" s="8"/>
      <c r="E25" s="8"/>
      <c r="F25" s="7"/>
      <c r="G25" s="7"/>
      <c r="H25" s="7"/>
      <c r="I25" s="7"/>
      <c r="J25" s="7"/>
      <c r="K25" s="7"/>
      <c r="L25" s="8"/>
      <c r="M25" s="3"/>
      <c r="N25" s="3"/>
    </row>
    <row r="26" spans="2:14" ht="15.75">
      <c r="B26" s="7"/>
      <c r="C26" s="8"/>
      <c r="D26" s="8"/>
      <c r="E26" s="8"/>
      <c r="F26" s="7"/>
      <c r="G26" s="7"/>
      <c r="H26" s="7"/>
      <c r="I26" s="7"/>
      <c r="J26" s="7"/>
      <c r="K26" s="7"/>
      <c r="L26" s="8"/>
      <c r="M26" s="3"/>
      <c r="N26" s="3"/>
    </row>
    <row r="27" spans="2:14" ht="31.5">
      <c r="B27" s="4" t="s">
        <v>0</v>
      </c>
      <c r="C27" s="4" t="s">
        <v>1</v>
      </c>
      <c r="D27" s="4" t="s">
        <v>2</v>
      </c>
      <c r="E27" s="4" t="s">
        <v>3</v>
      </c>
      <c r="F27" s="4" t="s">
        <v>5</v>
      </c>
      <c r="G27" s="4" t="s">
        <v>8</v>
      </c>
      <c r="H27" s="4" t="s">
        <v>4</v>
      </c>
      <c r="I27" s="4" t="s">
        <v>190</v>
      </c>
      <c r="J27" s="4" t="s">
        <v>6</v>
      </c>
      <c r="K27" s="4" t="s">
        <v>7</v>
      </c>
      <c r="L27" s="29" t="s">
        <v>674</v>
      </c>
      <c r="M27" s="3"/>
      <c r="N27" s="3"/>
    </row>
    <row r="28" spans="2:14" ht="15.75">
      <c r="B28" s="5">
        <v>1</v>
      </c>
      <c r="C28" s="2" t="s">
        <v>308</v>
      </c>
      <c r="D28" s="2" t="s">
        <v>105</v>
      </c>
      <c r="E28" s="2" t="s">
        <v>164</v>
      </c>
      <c r="F28" s="5" t="s">
        <v>282</v>
      </c>
      <c r="G28" s="5">
        <v>917002</v>
      </c>
      <c r="H28" s="5">
        <v>8</v>
      </c>
      <c r="I28" s="5" t="s">
        <v>681</v>
      </c>
      <c r="J28" s="5">
        <v>47</v>
      </c>
      <c r="K28" s="5">
        <v>78</v>
      </c>
      <c r="L28" s="2" t="s">
        <v>676</v>
      </c>
      <c r="M28" s="3"/>
      <c r="N28" s="3"/>
    </row>
    <row r="29" spans="2:14" ht="15.75">
      <c r="B29" s="5">
        <v>2</v>
      </c>
      <c r="C29" s="2" t="s">
        <v>295</v>
      </c>
      <c r="D29" s="2" t="s">
        <v>99</v>
      </c>
      <c r="E29" s="2" t="s">
        <v>48</v>
      </c>
      <c r="F29" s="5" t="s">
        <v>282</v>
      </c>
      <c r="G29" s="5">
        <v>917002</v>
      </c>
      <c r="H29" s="5">
        <v>8</v>
      </c>
      <c r="I29" s="5" t="s">
        <v>681</v>
      </c>
      <c r="J29" s="5">
        <v>39</v>
      </c>
      <c r="K29" s="5">
        <v>65</v>
      </c>
      <c r="L29" s="2" t="s">
        <v>677</v>
      </c>
      <c r="M29" s="3"/>
      <c r="N29" s="3"/>
    </row>
    <row r="30" spans="2:14" ht="15.75">
      <c r="B30" s="5">
        <v>3</v>
      </c>
      <c r="C30" s="2" t="s">
        <v>298</v>
      </c>
      <c r="D30" s="2" t="s">
        <v>148</v>
      </c>
      <c r="E30" s="2" t="s">
        <v>71</v>
      </c>
      <c r="F30" s="5" t="s">
        <v>282</v>
      </c>
      <c r="G30" s="5">
        <v>917002</v>
      </c>
      <c r="H30" s="5">
        <v>9</v>
      </c>
      <c r="I30" s="5" t="s">
        <v>681</v>
      </c>
      <c r="J30" s="5">
        <v>54</v>
      </c>
      <c r="K30" s="5">
        <v>90</v>
      </c>
      <c r="L30" s="2" t="s">
        <v>675</v>
      </c>
      <c r="M30" s="3"/>
      <c r="N30" s="3"/>
    </row>
    <row r="31" spans="2:14" ht="15.75">
      <c r="B31" s="5">
        <v>4</v>
      </c>
      <c r="C31" s="2" t="s">
        <v>299</v>
      </c>
      <c r="D31" s="2" t="s">
        <v>17</v>
      </c>
      <c r="E31" s="2" t="s">
        <v>43</v>
      </c>
      <c r="F31" s="5" t="s">
        <v>282</v>
      </c>
      <c r="G31" s="5">
        <v>917002</v>
      </c>
      <c r="H31" s="5">
        <v>9</v>
      </c>
      <c r="I31" s="5" t="s">
        <v>681</v>
      </c>
      <c r="J31" s="5">
        <v>39</v>
      </c>
      <c r="K31" s="5">
        <v>65</v>
      </c>
      <c r="L31" s="2" t="s">
        <v>677</v>
      </c>
      <c r="M31" s="3"/>
      <c r="N31" s="3"/>
    </row>
    <row r="32" spans="2:14" ht="15.75">
      <c r="B32" s="5">
        <v>5</v>
      </c>
      <c r="C32" s="2" t="s">
        <v>335</v>
      </c>
      <c r="D32" s="2" t="s">
        <v>184</v>
      </c>
      <c r="E32" s="2" t="s">
        <v>52</v>
      </c>
      <c r="F32" s="5" t="s">
        <v>132</v>
      </c>
      <c r="G32" s="5">
        <v>917012</v>
      </c>
      <c r="H32" s="5">
        <v>7</v>
      </c>
      <c r="I32" s="5" t="s">
        <v>681</v>
      </c>
      <c r="J32" s="5">
        <v>80</v>
      </c>
      <c r="K32" s="5">
        <v>57.1</v>
      </c>
      <c r="L32" s="2" t="s">
        <v>677</v>
      </c>
      <c r="M32" s="3"/>
      <c r="N32" s="3"/>
    </row>
    <row r="33" spans="2:14" ht="15.75">
      <c r="B33" s="5">
        <v>6</v>
      </c>
      <c r="C33" s="2" t="s">
        <v>138</v>
      </c>
      <c r="D33" s="2" t="s">
        <v>139</v>
      </c>
      <c r="E33" s="2" t="s">
        <v>644</v>
      </c>
      <c r="F33" s="5" t="s">
        <v>132</v>
      </c>
      <c r="G33" s="5">
        <v>917012</v>
      </c>
      <c r="H33" s="5">
        <v>9</v>
      </c>
      <c r="I33" s="5" t="s">
        <v>681</v>
      </c>
      <c r="J33" s="5">
        <v>47</v>
      </c>
      <c r="K33" s="5">
        <v>78.3</v>
      </c>
      <c r="L33" s="2" t="s">
        <v>676</v>
      </c>
      <c r="M33" s="3"/>
      <c r="N33" s="3"/>
    </row>
    <row r="34" spans="2:14" ht="15.75">
      <c r="B34" s="5">
        <v>7</v>
      </c>
      <c r="C34" s="2" t="s">
        <v>343</v>
      </c>
      <c r="D34" s="2" t="s">
        <v>184</v>
      </c>
      <c r="E34" s="2" t="s">
        <v>46</v>
      </c>
      <c r="F34" s="5" t="s">
        <v>132</v>
      </c>
      <c r="G34" s="5">
        <v>917012</v>
      </c>
      <c r="H34" s="5">
        <v>9</v>
      </c>
      <c r="I34" s="5" t="s">
        <v>681</v>
      </c>
      <c r="J34" s="5">
        <v>45</v>
      </c>
      <c r="K34" s="5">
        <v>75</v>
      </c>
      <c r="L34" s="2" t="s">
        <v>676</v>
      </c>
      <c r="M34" s="3"/>
      <c r="N34" s="3"/>
    </row>
    <row r="35" spans="2:14" ht="15.75">
      <c r="B35" s="5">
        <v>8</v>
      </c>
      <c r="C35" s="2" t="s">
        <v>145</v>
      </c>
      <c r="D35" s="2" t="s">
        <v>45</v>
      </c>
      <c r="E35" s="2" t="s">
        <v>137</v>
      </c>
      <c r="F35" s="5" t="s">
        <v>132</v>
      </c>
      <c r="G35" s="5">
        <v>917012</v>
      </c>
      <c r="H35" s="5">
        <v>10</v>
      </c>
      <c r="I35" s="5" t="s">
        <v>681</v>
      </c>
      <c r="J35" s="5">
        <v>30</v>
      </c>
      <c r="K35" s="5">
        <v>50</v>
      </c>
      <c r="L35" s="2" t="s">
        <v>677</v>
      </c>
      <c r="M35" s="3"/>
      <c r="N35" s="3"/>
    </row>
    <row r="36" spans="2:14" ht="15.75">
      <c r="B36" s="5">
        <v>9</v>
      </c>
      <c r="C36" s="2" t="s">
        <v>646</v>
      </c>
      <c r="D36" s="2" t="s">
        <v>50</v>
      </c>
      <c r="E36" s="2" t="s">
        <v>167</v>
      </c>
      <c r="F36" s="5" t="s">
        <v>132</v>
      </c>
      <c r="G36" s="5">
        <v>917012</v>
      </c>
      <c r="H36" s="5">
        <v>11</v>
      </c>
      <c r="I36" s="5" t="s">
        <v>681</v>
      </c>
      <c r="J36" s="5">
        <v>37</v>
      </c>
      <c r="K36" s="5">
        <v>61.6</v>
      </c>
      <c r="L36" s="2" t="s">
        <v>676</v>
      </c>
      <c r="M36" s="3"/>
      <c r="N36" s="3"/>
    </row>
    <row r="37" spans="2:14" ht="15.75">
      <c r="B37" s="5">
        <v>10</v>
      </c>
      <c r="C37" s="2" t="s">
        <v>617</v>
      </c>
      <c r="D37" s="2" t="s">
        <v>491</v>
      </c>
      <c r="E37" s="2" t="s">
        <v>142</v>
      </c>
      <c r="F37" s="5" t="s">
        <v>132</v>
      </c>
      <c r="G37" s="5">
        <v>917012</v>
      </c>
      <c r="H37" s="5">
        <v>11</v>
      </c>
      <c r="I37" s="5" t="s">
        <v>681</v>
      </c>
      <c r="J37" s="5">
        <v>35</v>
      </c>
      <c r="K37" s="5">
        <v>58.3</v>
      </c>
      <c r="L37" s="2" t="s">
        <v>677</v>
      </c>
      <c r="M37" s="3"/>
      <c r="N37" s="3"/>
    </row>
    <row r="38" spans="2:14" ht="15.75">
      <c r="B38" s="5">
        <v>11</v>
      </c>
      <c r="C38" s="2" t="s">
        <v>645</v>
      </c>
      <c r="D38" s="2" t="s">
        <v>80</v>
      </c>
      <c r="E38" s="2" t="s">
        <v>164</v>
      </c>
      <c r="F38" s="5" t="s">
        <v>132</v>
      </c>
      <c r="G38" s="5">
        <v>917012</v>
      </c>
      <c r="H38" s="5">
        <v>11</v>
      </c>
      <c r="I38" s="5" t="s">
        <v>681</v>
      </c>
      <c r="J38" s="5">
        <v>33</v>
      </c>
      <c r="K38" s="5">
        <v>55</v>
      </c>
      <c r="L38" s="2" t="s">
        <v>677</v>
      </c>
      <c r="M38" s="3"/>
      <c r="N38" s="3"/>
    </row>
    <row r="39" spans="2:14" ht="15.75">
      <c r="B39" s="5">
        <v>12</v>
      </c>
      <c r="C39" s="2" t="s">
        <v>419</v>
      </c>
      <c r="D39" s="2" t="s">
        <v>105</v>
      </c>
      <c r="E39" s="2" t="s">
        <v>420</v>
      </c>
      <c r="F39" s="5" t="s">
        <v>417</v>
      </c>
      <c r="G39" s="5">
        <v>917013</v>
      </c>
      <c r="H39" s="5">
        <v>11</v>
      </c>
      <c r="I39" s="5" t="s">
        <v>681</v>
      </c>
      <c r="J39" s="5">
        <v>62</v>
      </c>
      <c r="K39" s="6">
        <f>J39*100/100</f>
        <v>62</v>
      </c>
      <c r="L39" s="2" t="s">
        <v>676</v>
      </c>
      <c r="M39" s="3"/>
      <c r="N39" s="3"/>
    </row>
    <row r="40" spans="2:14" ht="15.75">
      <c r="B40" s="5">
        <v>13</v>
      </c>
      <c r="C40" s="2" t="s">
        <v>669</v>
      </c>
      <c r="D40" s="2" t="s">
        <v>139</v>
      </c>
      <c r="E40" s="2" t="s">
        <v>106</v>
      </c>
      <c r="F40" s="5" t="s">
        <v>551</v>
      </c>
      <c r="G40" s="5">
        <v>917014</v>
      </c>
      <c r="H40" s="5">
        <v>9</v>
      </c>
      <c r="I40" s="5" t="s">
        <v>681</v>
      </c>
      <c r="J40" s="5">
        <v>48</v>
      </c>
      <c r="K40" s="5">
        <v>80</v>
      </c>
      <c r="L40" s="2" t="s">
        <v>676</v>
      </c>
      <c r="M40" s="3"/>
      <c r="N40" s="3"/>
    </row>
    <row r="41" spans="2:14" ht="15.75">
      <c r="B41" s="5">
        <v>14</v>
      </c>
      <c r="C41" s="2" t="s">
        <v>555</v>
      </c>
      <c r="D41" s="2" t="s">
        <v>148</v>
      </c>
      <c r="E41" s="2" t="s">
        <v>106</v>
      </c>
      <c r="F41" s="5" t="s">
        <v>551</v>
      </c>
      <c r="G41" s="5">
        <v>917014</v>
      </c>
      <c r="H41" s="5">
        <v>9</v>
      </c>
      <c r="I41" s="5" t="s">
        <v>681</v>
      </c>
      <c r="J41" s="5">
        <v>48</v>
      </c>
      <c r="K41" s="5">
        <v>80</v>
      </c>
      <c r="L41" s="2" t="s">
        <v>676</v>
      </c>
      <c r="M41" s="3"/>
      <c r="N41" s="3"/>
    </row>
    <row r="42" spans="2:14" ht="15.75">
      <c r="B42" s="5">
        <v>15</v>
      </c>
      <c r="C42" s="2" t="s">
        <v>670</v>
      </c>
      <c r="D42" s="2" t="s">
        <v>175</v>
      </c>
      <c r="E42" s="2" t="s">
        <v>671</v>
      </c>
      <c r="F42" s="5" t="s">
        <v>551</v>
      </c>
      <c r="G42" s="5">
        <v>917014</v>
      </c>
      <c r="H42" s="5">
        <v>9</v>
      </c>
      <c r="I42" s="5" t="s">
        <v>681</v>
      </c>
      <c r="J42" s="5">
        <v>43</v>
      </c>
      <c r="K42" s="5">
        <v>72</v>
      </c>
      <c r="L42" s="2" t="s">
        <v>676</v>
      </c>
      <c r="M42" s="3"/>
      <c r="N42" s="3"/>
    </row>
    <row r="43" spans="2:14" ht="15.75">
      <c r="B43" s="5">
        <v>16</v>
      </c>
      <c r="C43" s="2" t="s">
        <v>631</v>
      </c>
      <c r="D43" s="2" t="s">
        <v>632</v>
      </c>
      <c r="E43" s="2" t="s">
        <v>43</v>
      </c>
      <c r="F43" s="5" t="s">
        <v>551</v>
      </c>
      <c r="G43" s="5">
        <v>917014</v>
      </c>
      <c r="H43" s="5">
        <v>9</v>
      </c>
      <c r="I43" s="5" t="s">
        <v>681</v>
      </c>
      <c r="J43" s="5">
        <v>35</v>
      </c>
      <c r="K43" s="5">
        <v>58</v>
      </c>
      <c r="L43" s="2" t="s">
        <v>677</v>
      </c>
      <c r="M43" s="3"/>
      <c r="N43" s="3"/>
    </row>
    <row r="44" spans="2:14" ht="15.75">
      <c r="B44" s="5">
        <v>17</v>
      </c>
      <c r="C44" s="2" t="s">
        <v>556</v>
      </c>
      <c r="D44" s="2" t="s">
        <v>215</v>
      </c>
      <c r="E44" s="2" t="s">
        <v>13</v>
      </c>
      <c r="F44" s="5" t="s">
        <v>551</v>
      </c>
      <c r="G44" s="5">
        <v>917014</v>
      </c>
      <c r="H44" s="5">
        <v>9</v>
      </c>
      <c r="I44" s="5" t="s">
        <v>681</v>
      </c>
      <c r="J44" s="5">
        <v>35</v>
      </c>
      <c r="K44" s="5">
        <v>58</v>
      </c>
      <c r="L44" s="2" t="s">
        <v>677</v>
      </c>
      <c r="M44" s="3"/>
      <c r="N44" s="3"/>
    </row>
    <row r="45" spans="2:14" ht="15.75">
      <c r="B45" s="5">
        <v>18</v>
      </c>
      <c r="C45" s="2" t="s">
        <v>610</v>
      </c>
      <c r="D45" s="2" t="s">
        <v>163</v>
      </c>
      <c r="E45" s="2" t="s">
        <v>43</v>
      </c>
      <c r="F45" s="5" t="s">
        <v>551</v>
      </c>
      <c r="G45" s="5">
        <v>917014</v>
      </c>
      <c r="H45" s="5">
        <v>9</v>
      </c>
      <c r="I45" s="5" t="s">
        <v>681</v>
      </c>
      <c r="J45" s="5">
        <v>32</v>
      </c>
      <c r="K45" s="5">
        <v>53</v>
      </c>
      <c r="L45" s="2" t="s">
        <v>677</v>
      </c>
      <c r="M45" s="3"/>
      <c r="N45" s="3"/>
    </row>
    <row r="46" spans="2:14" ht="15.75">
      <c r="B46" s="5">
        <v>19</v>
      </c>
      <c r="C46" s="2" t="s">
        <v>509</v>
      </c>
      <c r="D46" s="2" t="s">
        <v>80</v>
      </c>
      <c r="E46" s="2" t="s">
        <v>189</v>
      </c>
      <c r="F46" s="5" t="s">
        <v>502</v>
      </c>
      <c r="G46" s="5">
        <v>917015</v>
      </c>
      <c r="H46" s="5">
        <v>9</v>
      </c>
      <c r="I46" s="5" t="s">
        <v>681</v>
      </c>
      <c r="J46" s="5">
        <v>68</v>
      </c>
      <c r="K46" s="5">
        <v>85</v>
      </c>
      <c r="L46" s="2" t="s">
        <v>675</v>
      </c>
      <c r="M46" s="3"/>
      <c r="N46" s="3"/>
    </row>
    <row r="47" spans="2:14" ht="15.75">
      <c r="B47" s="5">
        <v>20</v>
      </c>
      <c r="C47" s="2" t="s">
        <v>41</v>
      </c>
      <c r="D47" s="2" t="s">
        <v>42</v>
      </c>
      <c r="E47" s="2" t="s">
        <v>43</v>
      </c>
      <c r="F47" s="5" t="s">
        <v>23</v>
      </c>
      <c r="G47" s="5">
        <v>917016</v>
      </c>
      <c r="H47" s="5">
        <v>8</v>
      </c>
      <c r="I47" s="5" t="s">
        <v>681</v>
      </c>
      <c r="J47" s="5">
        <v>37</v>
      </c>
      <c r="K47" s="5">
        <v>62</v>
      </c>
      <c r="L47" s="2" t="s">
        <v>677</v>
      </c>
      <c r="M47" s="3"/>
      <c r="N47" s="3"/>
    </row>
    <row r="48" spans="2:14" ht="15.75">
      <c r="B48" s="5">
        <v>21</v>
      </c>
      <c r="C48" s="2" t="s">
        <v>44</v>
      </c>
      <c r="D48" s="2" t="s">
        <v>45</v>
      </c>
      <c r="E48" s="2" t="s">
        <v>46</v>
      </c>
      <c r="F48" s="5" t="s">
        <v>23</v>
      </c>
      <c r="G48" s="5">
        <v>917016</v>
      </c>
      <c r="H48" s="5">
        <v>9</v>
      </c>
      <c r="I48" s="5" t="s">
        <v>681</v>
      </c>
      <c r="J48" s="5">
        <v>55</v>
      </c>
      <c r="K48" s="5">
        <v>92</v>
      </c>
      <c r="L48" s="2" t="s">
        <v>675</v>
      </c>
      <c r="M48" s="3"/>
      <c r="N48" s="3"/>
    </row>
    <row r="49" spans="2:14" ht="15.75">
      <c r="B49" s="5">
        <v>22</v>
      </c>
      <c r="C49" s="16" t="s">
        <v>466</v>
      </c>
      <c r="D49" s="16" t="s">
        <v>183</v>
      </c>
      <c r="E49" s="16" t="s">
        <v>43</v>
      </c>
      <c r="F49" s="13" t="s">
        <v>531</v>
      </c>
      <c r="G49" s="13">
        <v>917202</v>
      </c>
      <c r="H49" s="13">
        <v>7</v>
      </c>
      <c r="I49" s="13" t="s">
        <v>681</v>
      </c>
      <c r="J49" s="13">
        <v>114</v>
      </c>
      <c r="K49" s="13">
        <v>81</v>
      </c>
      <c r="L49" s="2" t="s">
        <v>676</v>
      </c>
      <c r="M49" s="3"/>
      <c r="N49" s="3"/>
    </row>
    <row r="50" spans="2:14" ht="15.75">
      <c r="B50" s="5">
        <v>23</v>
      </c>
      <c r="C50" s="16" t="s">
        <v>326</v>
      </c>
      <c r="D50" s="16" t="s">
        <v>70</v>
      </c>
      <c r="E50" s="16" t="s">
        <v>13</v>
      </c>
      <c r="F50" s="13" t="s">
        <v>531</v>
      </c>
      <c r="G50" s="13">
        <v>917202</v>
      </c>
      <c r="H50" s="13">
        <v>7</v>
      </c>
      <c r="I50" s="13" t="s">
        <v>681</v>
      </c>
      <c r="J50" s="13">
        <v>112</v>
      </c>
      <c r="K50" s="13">
        <v>80</v>
      </c>
      <c r="L50" s="2" t="s">
        <v>676</v>
      </c>
      <c r="M50" s="3"/>
      <c r="N50" s="3"/>
    </row>
    <row r="51" spans="2:14" ht="15.75">
      <c r="B51" s="5">
        <v>24</v>
      </c>
      <c r="C51" s="16" t="s">
        <v>534</v>
      </c>
      <c r="D51" s="16" t="s">
        <v>105</v>
      </c>
      <c r="E51" s="16" t="s">
        <v>43</v>
      </c>
      <c r="F51" s="13" t="s">
        <v>531</v>
      </c>
      <c r="G51" s="13">
        <v>917202</v>
      </c>
      <c r="H51" s="13">
        <v>7</v>
      </c>
      <c r="I51" s="13" t="s">
        <v>681</v>
      </c>
      <c r="J51" s="13">
        <v>98</v>
      </c>
      <c r="K51" s="13">
        <v>70</v>
      </c>
      <c r="L51" s="2" t="s">
        <v>676</v>
      </c>
      <c r="M51" s="3"/>
      <c r="N51" s="3"/>
    </row>
    <row r="52" spans="2:14" ht="15.75">
      <c r="B52" s="5">
        <v>25</v>
      </c>
      <c r="C52" s="16" t="s">
        <v>535</v>
      </c>
      <c r="D52" s="16" t="s">
        <v>134</v>
      </c>
      <c r="E52" s="16" t="s">
        <v>185</v>
      </c>
      <c r="F52" s="13" t="s">
        <v>531</v>
      </c>
      <c r="G52" s="13">
        <v>917202</v>
      </c>
      <c r="H52" s="13">
        <v>7</v>
      </c>
      <c r="I52" s="13" t="s">
        <v>681</v>
      </c>
      <c r="J52" s="13">
        <v>94</v>
      </c>
      <c r="K52" s="13">
        <v>67</v>
      </c>
      <c r="L52" s="2" t="s">
        <v>677</v>
      </c>
      <c r="M52" s="3"/>
      <c r="N52" s="3"/>
    </row>
    <row r="53" spans="2:14" ht="15.75">
      <c r="B53" s="5">
        <v>26</v>
      </c>
      <c r="C53" s="16" t="s">
        <v>536</v>
      </c>
      <c r="D53" s="16" t="s">
        <v>70</v>
      </c>
      <c r="E53" s="16" t="s">
        <v>43</v>
      </c>
      <c r="F53" s="13" t="s">
        <v>531</v>
      </c>
      <c r="G53" s="13">
        <v>917202</v>
      </c>
      <c r="H53" s="13">
        <v>8</v>
      </c>
      <c r="I53" s="13" t="s">
        <v>681</v>
      </c>
      <c r="J53" s="13">
        <v>51</v>
      </c>
      <c r="K53" s="13">
        <v>85</v>
      </c>
      <c r="L53" s="2" t="s">
        <v>675</v>
      </c>
      <c r="M53" s="3"/>
      <c r="N53" s="3"/>
    </row>
    <row r="54" spans="2:14" ht="15.75">
      <c r="B54" s="5">
        <v>27</v>
      </c>
      <c r="C54" s="16" t="s">
        <v>664</v>
      </c>
      <c r="D54" s="16" t="s">
        <v>173</v>
      </c>
      <c r="E54" s="16" t="s">
        <v>216</v>
      </c>
      <c r="F54" s="13" t="s">
        <v>531</v>
      </c>
      <c r="G54" s="13">
        <v>917202</v>
      </c>
      <c r="H54" s="13">
        <v>8</v>
      </c>
      <c r="I54" s="13" t="s">
        <v>681</v>
      </c>
      <c r="J54" s="13">
        <v>49</v>
      </c>
      <c r="K54" s="13">
        <v>82</v>
      </c>
      <c r="L54" s="2" t="s">
        <v>675</v>
      </c>
      <c r="M54" s="3"/>
      <c r="N54" s="3"/>
    </row>
    <row r="55" spans="2:14" ht="15.75">
      <c r="B55" s="5">
        <v>28</v>
      </c>
      <c r="C55" s="16" t="s">
        <v>538</v>
      </c>
      <c r="D55" s="16" t="s">
        <v>183</v>
      </c>
      <c r="E55" s="16" t="s">
        <v>52</v>
      </c>
      <c r="F55" s="13" t="s">
        <v>531</v>
      </c>
      <c r="G55" s="13">
        <v>917202</v>
      </c>
      <c r="H55" s="13">
        <v>8</v>
      </c>
      <c r="I55" s="13" t="s">
        <v>681</v>
      </c>
      <c r="J55" s="13">
        <v>43</v>
      </c>
      <c r="K55" s="13">
        <v>72</v>
      </c>
      <c r="L55" s="2" t="s">
        <v>676</v>
      </c>
      <c r="M55" s="3"/>
      <c r="N55" s="3"/>
    </row>
    <row r="56" spans="2:14" ht="15.75">
      <c r="B56" s="5">
        <v>29</v>
      </c>
      <c r="C56" s="16" t="s">
        <v>129</v>
      </c>
      <c r="D56" s="16" t="s">
        <v>99</v>
      </c>
      <c r="E56" s="16" t="s">
        <v>130</v>
      </c>
      <c r="F56" s="13" t="s">
        <v>531</v>
      </c>
      <c r="G56" s="13">
        <v>917202</v>
      </c>
      <c r="H56" s="13">
        <v>8</v>
      </c>
      <c r="I56" s="13" t="s">
        <v>681</v>
      </c>
      <c r="J56" s="13">
        <v>41</v>
      </c>
      <c r="K56" s="13">
        <v>68</v>
      </c>
      <c r="L56" s="2" t="s">
        <v>677</v>
      </c>
      <c r="M56" s="3"/>
      <c r="N56" s="3"/>
    </row>
    <row r="57" spans="2:14" ht="15.75">
      <c r="B57" s="5">
        <v>30</v>
      </c>
      <c r="C57" s="16" t="s">
        <v>539</v>
      </c>
      <c r="D57" s="16" t="s">
        <v>80</v>
      </c>
      <c r="E57" s="16" t="s">
        <v>48</v>
      </c>
      <c r="F57" s="13" t="s">
        <v>531</v>
      </c>
      <c r="G57" s="13">
        <v>917202</v>
      </c>
      <c r="H57" s="13">
        <v>9</v>
      </c>
      <c r="I57" s="13" t="s">
        <v>681</v>
      </c>
      <c r="J57" s="13">
        <v>38</v>
      </c>
      <c r="K57" s="13">
        <v>63</v>
      </c>
      <c r="L57" s="2" t="s">
        <v>677</v>
      </c>
      <c r="M57" s="3"/>
      <c r="N57" s="3"/>
    </row>
    <row r="58" spans="2:14" ht="15.75">
      <c r="B58" s="5">
        <v>31</v>
      </c>
      <c r="C58" s="16" t="s">
        <v>120</v>
      </c>
      <c r="D58" s="16" t="s">
        <v>105</v>
      </c>
      <c r="E58" s="16" t="s">
        <v>90</v>
      </c>
      <c r="F58" s="13" t="s">
        <v>531</v>
      </c>
      <c r="G58" s="13">
        <v>917202</v>
      </c>
      <c r="H58" s="13">
        <v>9</v>
      </c>
      <c r="I58" s="13" t="s">
        <v>681</v>
      </c>
      <c r="J58" s="13">
        <v>38</v>
      </c>
      <c r="K58" s="13">
        <v>63</v>
      </c>
      <c r="L58" s="2" t="s">
        <v>677</v>
      </c>
      <c r="M58" s="3"/>
      <c r="N58" s="3"/>
    </row>
    <row r="59" spans="2:14" ht="15.75">
      <c r="B59" s="5">
        <v>32</v>
      </c>
      <c r="C59" s="16" t="s">
        <v>540</v>
      </c>
      <c r="D59" s="16" t="s">
        <v>311</v>
      </c>
      <c r="E59" s="16" t="s">
        <v>48</v>
      </c>
      <c r="F59" s="13" t="s">
        <v>531</v>
      </c>
      <c r="G59" s="13">
        <v>917202</v>
      </c>
      <c r="H59" s="13">
        <v>9</v>
      </c>
      <c r="I59" s="13" t="s">
        <v>681</v>
      </c>
      <c r="J59" s="13">
        <v>33</v>
      </c>
      <c r="K59" s="13">
        <v>55</v>
      </c>
      <c r="L59" s="2" t="s">
        <v>677</v>
      </c>
      <c r="M59" s="3"/>
      <c r="N59" s="3"/>
    </row>
    <row r="60" spans="2:14" ht="15.75">
      <c r="B60" s="5">
        <v>33</v>
      </c>
      <c r="C60" s="2" t="s">
        <v>102</v>
      </c>
      <c r="D60" s="2" t="s">
        <v>103</v>
      </c>
      <c r="E60" s="2" t="s">
        <v>46</v>
      </c>
      <c r="F60" s="5" t="s">
        <v>97</v>
      </c>
      <c r="G60" s="5">
        <v>917209</v>
      </c>
      <c r="H60" s="5">
        <v>7</v>
      </c>
      <c r="I60" s="5" t="s">
        <v>681</v>
      </c>
      <c r="J60" s="5">
        <v>72</v>
      </c>
      <c r="K60" s="5">
        <v>52</v>
      </c>
      <c r="L60" s="2" t="s">
        <v>677</v>
      </c>
      <c r="M60" s="3"/>
      <c r="N60" s="3"/>
    </row>
  </sheetData>
  <sortState ref="B28:L60">
    <sortCondition ref="G28:G60"/>
  </sortState>
  <mergeCells count="3">
    <mergeCell ref="B5:N5"/>
    <mergeCell ref="B3:N3"/>
    <mergeCell ref="B4:N4"/>
  </mergeCells>
  <pageMargins left="0.70866141732283472" right="0.70866141732283472" top="0.74803149606299213" bottom="0.74803149606299213" header="0.31496062992125984" footer="0.31496062992125984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0"/>
  <sheetViews>
    <sheetView topLeftCell="A18" workbookViewId="0">
      <selection activeCell="B2" sqref="B2:M40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3.7109375" customWidth="1"/>
    <col min="11" max="11" width="18.710937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0" t="s">
        <v>611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31.5">
      <c r="B7" s="49" t="s">
        <v>0</v>
      </c>
      <c r="C7" s="49" t="s">
        <v>1</v>
      </c>
      <c r="D7" s="49" t="s">
        <v>2</v>
      </c>
      <c r="E7" s="49" t="s">
        <v>3</v>
      </c>
      <c r="F7" s="49" t="s">
        <v>5</v>
      </c>
      <c r="G7" s="49" t="s">
        <v>8</v>
      </c>
      <c r="H7" s="49" t="s">
        <v>4</v>
      </c>
      <c r="I7" s="49" t="s">
        <v>6</v>
      </c>
      <c r="J7" s="49" t="s">
        <v>7</v>
      </c>
      <c r="K7" s="29" t="s">
        <v>674</v>
      </c>
      <c r="L7" s="3"/>
      <c r="M7" s="3"/>
    </row>
    <row r="8" spans="2:13" ht="15.75">
      <c r="B8" s="5">
        <v>1</v>
      </c>
      <c r="C8" s="2" t="s">
        <v>248</v>
      </c>
      <c r="D8" s="2" t="s">
        <v>210</v>
      </c>
      <c r="E8" s="2" t="s">
        <v>195</v>
      </c>
      <c r="F8" s="5" t="s">
        <v>640</v>
      </c>
      <c r="G8" s="5">
        <v>917001</v>
      </c>
      <c r="H8" s="5">
        <v>8</v>
      </c>
      <c r="I8" s="19"/>
      <c r="J8" s="30"/>
      <c r="K8" s="17" t="s">
        <v>685</v>
      </c>
    </row>
    <row r="9" spans="2:13" ht="15.75">
      <c r="B9" s="5">
        <v>2</v>
      </c>
      <c r="C9" s="2" t="s">
        <v>242</v>
      </c>
      <c r="D9" s="2" t="s">
        <v>447</v>
      </c>
      <c r="E9" s="2" t="s">
        <v>62</v>
      </c>
      <c r="F9" s="5" t="s">
        <v>640</v>
      </c>
      <c r="G9" s="5">
        <v>917001</v>
      </c>
      <c r="H9" s="5">
        <v>8</v>
      </c>
      <c r="I9" s="19"/>
      <c r="J9" s="30"/>
      <c r="K9" s="17" t="s">
        <v>685</v>
      </c>
    </row>
    <row r="10" spans="2:13" ht="15.75">
      <c r="B10" s="5">
        <v>3</v>
      </c>
      <c r="C10" s="64" t="s">
        <v>580</v>
      </c>
      <c r="D10" s="2" t="s">
        <v>115</v>
      </c>
      <c r="E10" s="2" t="s">
        <v>363</v>
      </c>
      <c r="F10" s="5" t="s">
        <v>640</v>
      </c>
      <c r="G10" s="5">
        <v>917001</v>
      </c>
      <c r="H10" s="5">
        <v>9</v>
      </c>
      <c r="I10" s="5">
        <v>7</v>
      </c>
      <c r="J10" s="5">
        <v>20</v>
      </c>
      <c r="K10" s="48" t="s">
        <v>677</v>
      </c>
    </row>
    <row r="11" spans="2:13" ht="15.75">
      <c r="B11" s="5">
        <v>4</v>
      </c>
      <c r="C11" s="64" t="s">
        <v>449</v>
      </c>
      <c r="D11" s="2" t="s">
        <v>126</v>
      </c>
      <c r="E11" s="2" t="s">
        <v>28</v>
      </c>
      <c r="F11" s="5" t="s">
        <v>640</v>
      </c>
      <c r="G11" s="5">
        <v>917001</v>
      </c>
      <c r="H11" s="5">
        <v>10</v>
      </c>
      <c r="I11" s="5">
        <v>5</v>
      </c>
      <c r="J11" s="5">
        <v>14</v>
      </c>
      <c r="K11" s="48" t="s">
        <v>677</v>
      </c>
    </row>
    <row r="12" spans="2:13" ht="15.75">
      <c r="B12" s="5">
        <v>5</v>
      </c>
      <c r="C12" s="64" t="s">
        <v>643</v>
      </c>
      <c r="D12" s="2" t="s">
        <v>568</v>
      </c>
      <c r="E12" s="2" t="s">
        <v>65</v>
      </c>
      <c r="F12" s="5" t="s">
        <v>640</v>
      </c>
      <c r="G12" s="5">
        <v>917001</v>
      </c>
      <c r="H12" s="5">
        <v>11</v>
      </c>
      <c r="I12" s="5">
        <v>10</v>
      </c>
      <c r="J12" s="5">
        <v>29</v>
      </c>
      <c r="K12" s="48" t="s">
        <v>677</v>
      </c>
    </row>
    <row r="13" spans="2:13" ht="15.75">
      <c r="B13" s="5">
        <v>6</v>
      </c>
      <c r="C13" s="2" t="s">
        <v>307</v>
      </c>
      <c r="D13" s="2" t="s">
        <v>323</v>
      </c>
      <c r="E13" s="2" t="s">
        <v>281</v>
      </c>
      <c r="F13" s="50" t="s">
        <v>282</v>
      </c>
      <c r="G13" s="5">
        <v>917002</v>
      </c>
      <c r="H13" s="5">
        <v>7</v>
      </c>
      <c r="I13" s="5">
        <v>28</v>
      </c>
      <c r="J13" s="5">
        <v>80</v>
      </c>
      <c r="K13" s="48" t="s">
        <v>675</v>
      </c>
    </row>
    <row r="14" spans="2:13" ht="15.75">
      <c r="B14" s="5">
        <v>7</v>
      </c>
      <c r="C14" s="2" t="s">
        <v>450</v>
      </c>
      <c r="D14" s="2" t="s">
        <v>451</v>
      </c>
      <c r="E14" s="2" t="s">
        <v>452</v>
      </c>
      <c r="F14" s="50" t="s">
        <v>282</v>
      </c>
      <c r="G14" s="5">
        <v>917002</v>
      </c>
      <c r="H14" s="5">
        <v>7</v>
      </c>
      <c r="I14" s="5">
        <v>25</v>
      </c>
      <c r="J14" s="5">
        <v>71</v>
      </c>
      <c r="K14" s="48" t="s">
        <v>675</v>
      </c>
    </row>
    <row r="15" spans="2:13" ht="15.75">
      <c r="B15" s="5">
        <v>8</v>
      </c>
      <c r="C15" s="2" t="s">
        <v>453</v>
      </c>
      <c r="D15" s="2" t="s">
        <v>454</v>
      </c>
      <c r="E15" s="2" t="s">
        <v>288</v>
      </c>
      <c r="F15" s="50" t="s">
        <v>282</v>
      </c>
      <c r="G15" s="5">
        <v>917002</v>
      </c>
      <c r="H15" s="5">
        <v>7</v>
      </c>
      <c r="I15" s="5">
        <v>20</v>
      </c>
      <c r="J15" s="5">
        <v>57</v>
      </c>
      <c r="K15" s="48" t="s">
        <v>676</v>
      </c>
    </row>
    <row r="16" spans="2:13" ht="15.75">
      <c r="B16" s="5">
        <v>9</v>
      </c>
      <c r="C16" s="2" t="s">
        <v>202</v>
      </c>
      <c r="D16" s="2" t="s">
        <v>320</v>
      </c>
      <c r="E16" s="2" t="s">
        <v>34</v>
      </c>
      <c r="F16" s="50" t="s">
        <v>282</v>
      </c>
      <c r="G16" s="5">
        <v>917002</v>
      </c>
      <c r="H16" s="5">
        <v>7</v>
      </c>
      <c r="I16" s="5">
        <v>20</v>
      </c>
      <c r="J16" s="5">
        <v>57</v>
      </c>
      <c r="K16" s="48" t="s">
        <v>676</v>
      </c>
    </row>
    <row r="17" spans="2:13" ht="15.75">
      <c r="B17" s="5">
        <v>10</v>
      </c>
      <c r="C17" s="2" t="s">
        <v>295</v>
      </c>
      <c r="D17" s="2" t="s">
        <v>99</v>
      </c>
      <c r="E17" s="2" t="s">
        <v>265</v>
      </c>
      <c r="F17" s="50" t="s">
        <v>282</v>
      </c>
      <c r="G17" s="5">
        <v>917002</v>
      </c>
      <c r="H17" s="5">
        <v>8</v>
      </c>
      <c r="I17" s="5">
        <v>24</v>
      </c>
      <c r="J17" s="5">
        <v>69</v>
      </c>
      <c r="K17" s="48" t="s">
        <v>675</v>
      </c>
    </row>
    <row r="18" spans="2:13" ht="15.75">
      <c r="B18" s="5">
        <v>11</v>
      </c>
      <c r="C18" s="2" t="s">
        <v>433</v>
      </c>
      <c r="D18" s="2" t="s">
        <v>134</v>
      </c>
      <c r="E18" s="2" t="s">
        <v>48</v>
      </c>
      <c r="F18" s="50" t="s">
        <v>282</v>
      </c>
      <c r="G18" s="5">
        <v>917002</v>
      </c>
      <c r="H18" s="5">
        <v>8</v>
      </c>
      <c r="I18" s="5">
        <v>20</v>
      </c>
      <c r="J18" s="5">
        <v>57</v>
      </c>
      <c r="K18" s="48" t="s">
        <v>676</v>
      </c>
    </row>
    <row r="19" spans="2:13" ht="15.75">
      <c r="B19" s="5">
        <v>12</v>
      </c>
      <c r="C19" s="2" t="s">
        <v>663</v>
      </c>
      <c r="D19" s="2" t="s">
        <v>656</v>
      </c>
      <c r="E19" s="2" t="s">
        <v>106</v>
      </c>
      <c r="F19" s="50" t="s">
        <v>282</v>
      </c>
      <c r="G19" s="5">
        <v>917002</v>
      </c>
      <c r="H19" s="5">
        <v>8</v>
      </c>
      <c r="I19" s="5">
        <v>20</v>
      </c>
      <c r="J19" s="5">
        <v>57</v>
      </c>
      <c r="K19" s="48" t="s">
        <v>676</v>
      </c>
    </row>
    <row r="20" spans="2:13" ht="15.75">
      <c r="B20" s="5">
        <v>13</v>
      </c>
      <c r="C20" s="2" t="s">
        <v>314</v>
      </c>
      <c r="D20" s="2" t="s">
        <v>32</v>
      </c>
      <c r="E20" s="2" t="s">
        <v>54</v>
      </c>
      <c r="F20" s="50" t="s">
        <v>282</v>
      </c>
      <c r="G20" s="5">
        <v>917002</v>
      </c>
      <c r="H20" s="5">
        <v>9</v>
      </c>
      <c r="I20" s="5">
        <v>20</v>
      </c>
      <c r="J20" s="5">
        <v>57</v>
      </c>
      <c r="K20" s="48" t="s">
        <v>676</v>
      </c>
    </row>
    <row r="21" spans="2:13" ht="15.75">
      <c r="B21" s="5">
        <v>14</v>
      </c>
      <c r="C21" s="2" t="s">
        <v>299</v>
      </c>
      <c r="D21" s="2" t="s">
        <v>17</v>
      </c>
      <c r="E21" s="2" t="s">
        <v>43</v>
      </c>
      <c r="F21" s="50" t="s">
        <v>282</v>
      </c>
      <c r="G21" s="5">
        <v>917002</v>
      </c>
      <c r="H21" s="5">
        <v>9</v>
      </c>
      <c r="I21" s="5">
        <v>18</v>
      </c>
      <c r="J21" s="5">
        <v>51</v>
      </c>
      <c r="K21" s="48" t="s">
        <v>676</v>
      </c>
    </row>
    <row r="22" spans="2:13" ht="15.75">
      <c r="B22" s="5">
        <v>15</v>
      </c>
      <c r="C22" s="2" t="s">
        <v>294</v>
      </c>
      <c r="D22" s="2" t="s">
        <v>118</v>
      </c>
      <c r="E22" s="2" t="s">
        <v>201</v>
      </c>
      <c r="F22" s="50" t="s">
        <v>282</v>
      </c>
      <c r="G22" s="5">
        <v>917002</v>
      </c>
      <c r="H22" s="5">
        <v>9</v>
      </c>
      <c r="I22" s="5">
        <v>18</v>
      </c>
      <c r="J22" s="5">
        <v>51</v>
      </c>
      <c r="K22" s="48" t="s">
        <v>676</v>
      </c>
    </row>
    <row r="23" spans="2:13" ht="15.75">
      <c r="B23" s="5">
        <v>16</v>
      </c>
      <c r="C23" s="2" t="s">
        <v>313</v>
      </c>
      <c r="D23" s="2" t="s">
        <v>86</v>
      </c>
      <c r="E23" s="2" t="s">
        <v>10</v>
      </c>
      <c r="F23" s="50" t="s">
        <v>282</v>
      </c>
      <c r="G23" s="5">
        <v>917002</v>
      </c>
      <c r="H23" s="5">
        <v>9</v>
      </c>
      <c r="I23" s="5">
        <v>18</v>
      </c>
      <c r="J23" s="5">
        <v>51</v>
      </c>
      <c r="K23" s="48" t="s">
        <v>676</v>
      </c>
    </row>
    <row r="24" spans="2:13" ht="15.75">
      <c r="B24" s="5">
        <v>17</v>
      </c>
      <c r="C24" s="2" t="s">
        <v>316</v>
      </c>
      <c r="D24" s="2" t="s">
        <v>59</v>
      </c>
      <c r="E24" s="2" t="s">
        <v>48</v>
      </c>
      <c r="F24" s="50" t="s">
        <v>282</v>
      </c>
      <c r="G24" s="5">
        <v>917002</v>
      </c>
      <c r="H24" s="5">
        <v>10</v>
      </c>
      <c r="I24" s="5">
        <v>20</v>
      </c>
      <c r="J24" s="5">
        <v>57</v>
      </c>
      <c r="K24" s="48" t="s">
        <v>676</v>
      </c>
    </row>
    <row r="25" spans="2:13" ht="15.75">
      <c r="B25" s="5">
        <v>18</v>
      </c>
      <c r="C25" s="2" t="s">
        <v>202</v>
      </c>
      <c r="D25" s="2" t="s">
        <v>139</v>
      </c>
      <c r="E25" s="2" t="s">
        <v>48</v>
      </c>
      <c r="F25" s="50" t="s">
        <v>282</v>
      </c>
      <c r="G25" s="5">
        <v>917002</v>
      </c>
      <c r="H25" s="5">
        <v>10</v>
      </c>
      <c r="I25" s="5">
        <v>19</v>
      </c>
      <c r="J25" s="5">
        <v>54</v>
      </c>
      <c r="K25" s="48" t="s">
        <v>676</v>
      </c>
    </row>
    <row r="26" spans="2:13" ht="15.75">
      <c r="B26" s="5">
        <v>19</v>
      </c>
      <c r="C26" s="43" t="s">
        <v>533</v>
      </c>
      <c r="D26" s="43" t="s">
        <v>32</v>
      </c>
      <c r="E26" s="43" t="s">
        <v>113</v>
      </c>
      <c r="F26" s="41" t="s">
        <v>612</v>
      </c>
      <c r="G26" s="41">
        <v>917003</v>
      </c>
      <c r="H26" s="41">
        <v>10</v>
      </c>
      <c r="I26" s="41">
        <v>23</v>
      </c>
      <c r="J26" s="30">
        <v>66</v>
      </c>
      <c r="K26" s="48" t="s">
        <v>675</v>
      </c>
    </row>
    <row r="27" spans="2:13" ht="15.75">
      <c r="B27" s="5">
        <v>20</v>
      </c>
      <c r="C27" s="43" t="s">
        <v>479</v>
      </c>
      <c r="D27" s="43" t="s">
        <v>115</v>
      </c>
      <c r="E27" s="43" t="s">
        <v>57</v>
      </c>
      <c r="F27" s="41" t="s">
        <v>612</v>
      </c>
      <c r="G27" s="41">
        <v>917003</v>
      </c>
      <c r="H27" s="41">
        <v>11</v>
      </c>
      <c r="I27" s="41">
        <v>18</v>
      </c>
      <c r="J27" s="30">
        <v>51</v>
      </c>
      <c r="K27" s="48" t="s">
        <v>676</v>
      </c>
    </row>
    <row r="28" spans="2:13" ht="15.75">
      <c r="B28" s="5">
        <v>21</v>
      </c>
      <c r="C28" s="2" t="s">
        <v>56</v>
      </c>
      <c r="D28" s="2" t="s">
        <v>388</v>
      </c>
      <c r="E28" s="2" t="s">
        <v>57</v>
      </c>
      <c r="F28" s="5" t="s">
        <v>49</v>
      </c>
      <c r="G28" s="5">
        <v>917007</v>
      </c>
      <c r="H28" s="5">
        <v>8</v>
      </c>
      <c r="I28" s="5">
        <v>21</v>
      </c>
      <c r="J28" s="5">
        <v>60</v>
      </c>
      <c r="K28" s="48" t="s">
        <v>676</v>
      </c>
    </row>
    <row r="29" spans="2:13" ht="15.75">
      <c r="B29" s="5">
        <v>22</v>
      </c>
      <c r="C29" s="2" t="s">
        <v>68</v>
      </c>
      <c r="D29" s="2" t="s">
        <v>50</v>
      </c>
      <c r="E29" s="2" t="s">
        <v>69</v>
      </c>
      <c r="F29" s="5" t="s">
        <v>49</v>
      </c>
      <c r="G29" s="5">
        <v>917007</v>
      </c>
      <c r="H29" s="5">
        <v>9</v>
      </c>
      <c r="I29" s="5">
        <v>20</v>
      </c>
      <c r="J29" s="5">
        <v>57.1</v>
      </c>
      <c r="K29" s="48" t="s">
        <v>676</v>
      </c>
    </row>
    <row r="30" spans="2:13" ht="15.75">
      <c r="B30" s="5">
        <v>23</v>
      </c>
      <c r="C30" s="16" t="s">
        <v>279</v>
      </c>
      <c r="D30" s="16" t="s">
        <v>318</v>
      </c>
      <c r="E30" s="16" t="s">
        <v>57</v>
      </c>
      <c r="F30" s="13" t="s">
        <v>273</v>
      </c>
      <c r="G30" s="13">
        <v>917008</v>
      </c>
      <c r="H30" s="13">
        <v>8</v>
      </c>
      <c r="I30" s="13">
        <v>19</v>
      </c>
      <c r="J30" s="13">
        <v>54</v>
      </c>
      <c r="K30" s="48" t="s">
        <v>676</v>
      </c>
    </row>
    <row r="31" spans="2:13" ht="15.75">
      <c r="B31" s="5">
        <v>24</v>
      </c>
      <c r="C31" s="2" t="s">
        <v>93</v>
      </c>
      <c r="D31" s="2" t="s">
        <v>86</v>
      </c>
      <c r="E31" s="2" t="s">
        <v>28</v>
      </c>
      <c r="F31" s="5" t="s">
        <v>77</v>
      </c>
      <c r="G31" s="5">
        <v>917009</v>
      </c>
      <c r="H31" s="5">
        <v>11</v>
      </c>
      <c r="I31" s="5">
        <v>22</v>
      </c>
      <c r="J31" s="5">
        <v>63</v>
      </c>
      <c r="K31" s="48" t="s">
        <v>676</v>
      </c>
    </row>
    <row r="32" spans="2:13" ht="15.75">
      <c r="B32" s="5">
        <v>25</v>
      </c>
      <c r="C32" s="2" t="s">
        <v>647</v>
      </c>
      <c r="D32" s="2" t="s">
        <v>39</v>
      </c>
      <c r="E32" s="2" t="s">
        <v>368</v>
      </c>
      <c r="F32" s="5" t="s">
        <v>408</v>
      </c>
      <c r="G32" s="5">
        <v>917010</v>
      </c>
      <c r="H32" s="5">
        <v>7</v>
      </c>
      <c r="I32" s="5">
        <v>25</v>
      </c>
      <c r="J32" s="5">
        <v>71</v>
      </c>
      <c r="K32" s="48" t="s">
        <v>675</v>
      </c>
      <c r="L32" s="73"/>
      <c r="M32" s="59"/>
    </row>
    <row r="33" spans="2:13" ht="15.75">
      <c r="B33" s="5">
        <v>26</v>
      </c>
      <c r="C33" s="2" t="s">
        <v>410</v>
      </c>
      <c r="D33" s="2" t="s">
        <v>411</v>
      </c>
      <c r="E33" s="2" t="s">
        <v>57</v>
      </c>
      <c r="F33" s="5" t="s">
        <v>408</v>
      </c>
      <c r="G33" s="5">
        <v>917010</v>
      </c>
      <c r="H33" s="5">
        <v>9</v>
      </c>
      <c r="I33" s="5">
        <v>22</v>
      </c>
      <c r="J33" s="5">
        <v>63</v>
      </c>
      <c r="K33" s="48" t="s">
        <v>676</v>
      </c>
      <c r="L33" s="73"/>
      <c r="M33" s="59"/>
    </row>
    <row r="34" spans="2:13" ht="15.75">
      <c r="B34" s="5">
        <v>27</v>
      </c>
      <c r="C34" s="2" t="s">
        <v>412</v>
      </c>
      <c r="D34" s="2" t="s">
        <v>413</v>
      </c>
      <c r="E34" s="2" t="s">
        <v>16</v>
      </c>
      <c r="F34" s="5" t="s">
        <v>408</v>
      </c>
      <c r="G34" s="5">
        <v>917010</v>
      </c>
      <c r="H34" s="5">
        <v>9</v>
      </c>
      <c r="I34" s="5">
        <v>20</v>
      </c>
      <c r="J34" s="5">
        <v>57</v>
      </c>
      <c r="K34" s="48" t="s">
        <v>676</v>
      </c>
      <c r="L34" s="73"/>
      <c r="M34" s="59"/>
    </row>
    <row r="35" spans="2:13" ht="15.75">
      <c r="B35" s="5">
        <v>28</v>
      </c>
      <c r="C35" s="2" t="s">
        <v>414</v>
      </c>
      <c r="D35" s="2" t="s">
        <v>32</v>
      </c>
      <c r="E35" s="2" t="s">
        <v>34</v>
      </c>
      <c r="F35" s="5" t="s">
        <v>408</v>
      </c>
      <c r="G35" s="5">
        <v>917010</v>
      </c>
      <c r="H35" s="5">
        <v>9</v>
      </c>
      <c r="I35" s="5">
        <v>18</v>
      </c>
      <c r="J35" s="5">
        <v>51</v>
      </c>
      <c r="K35" s="48" t="s">
        <v>676</v>
      </c>
    </row>
    <row r="36" spans="2:13" ht="15.75">
      <c r="B36" s="5">
        <v>29</v>
      </c>
      <c r="C36" s="22" t="s">
        <v>114</v>
      </c>
      <c r="D36" s="22" t="s">
        <v>115</v>
      </c>
      <c r="E36" s="22" t="s">
        <v>10</v>
      </c>
      <c r="F36" s="30" t="s">
        <v>107</v>
      </c>
      <c r="G36" s="30">
        <v>917201</v>
      </c>
      <c r="H36" s="30">
        <v>8</v>
      </c>
      <c r="I36" s="30">
        <v>33</v>
      </c>
      <c r="J36" s="30">
        <v>94</v>
      </c>
      <c r="K36" s="48" t="s">
        <v>675</v>
      </c>
    </row>
    <row r="37" spans="2:13" ht="15.75">
      <c r="B37" s="5">
        <v>30</v>
      </c>
      <c r="C37" s="64" t="s">
        <v>108</v>
      </c>
      <c r="D37" s="64" t="s">
        <v>109</v>
      </c>
      <c r="E37" s="64" t="s">
        <v>25</v>
      </c>
      <c r="F37" s="46" t="s">
        <v>686</v>
      </c>
      <c r="G37" s="46">
        <v>917201</v>
      </c>
      <c r="H37" s="46">
        <v>8</v>
      </c>
      <c r="I37" s="46">
        <v>20</v>
      </c>
      <c r="J37" s="46">
        <v>57</v>
      </c>
      <c r="K37" s="86" t="s">
        <v>676</v>
      </c>
    </row>
    <row r="38" spans="2:13" ht="15.75">
      <c r="B38" s="5">
        <v>31</v>
      </c>
      <c r="C38" s="2" t="s">
        <v>423</v>
      </c>
      <c r="D38" s="2" t="s">
        <v>64</v>
      </c>
      <c r="E38" s="2" t="s">
        <v>424</v>
      </c>
      <c r="F38" s="5" t="s">
        <v>305</v>
      </c>
      <c r="G38" s="5">
        <v>917203</v>
      </c>
      <c r="H38" s="5">
        <v>7</v>
      </c>
      <c r="I38" s="5">
        <v>27</v>
      </c>
      <c r="J38" s="5">
        <v>77</v>
      </c>
      <c r="K38" s="48" t="s">
        <v>675</v>
      </c>
    </row>
    <row r="39" spans="2:13" ht="15.75">
      <c r="B39" s="5">
        <v>32</v>
      </c>
      <c r="C39" s="2" t="s">
        <v>657</v>
      </c>
      <c r="D39" s="2" t="s">
        <v>198</v>
      </c>
      <c r="E39" s="2" t="s">
        <v>31</v>
      </c>
      <c r="F39" s="5" t="s">
        <v>403</v>
      </c>
      <c r="G39" s="5">
        <v>917204</v>
      </c>
      <c r="H39" s="5">
        <v>8</v>
      </c>
      <c r="I39" s="5">
        <v>19</v>
      </c>
      <c r="J39" s="5">
        <v>54</v>
      </c>
      <c r="K39" s="48" t="s">
        <v>676</v>
      </c>
    </row>
    <row r="40" spans="2:13" ht="15.75">
      <c r="B40" s="5">
        <v>33</v>
      </c>
      <c r="C40" s="2" t="s">
        <v>672</v>
      </c>
      <c r="D40" s="2" t="s">
        <v>33</v>
      </c>
      <c r="E40" s="2" t="s">
        <v>57</v>
      </c>
      <c r="F40" s="5" t="s">
        <v>304</v>
      </c>
      <c r="G40" s="5">
        <v>917207</v>
      </c>
      <c r="H40" s="5">
        <v>7</v>
      </c>
      <c r="I40" s="5">
        <v>20</v>
      </c>
      <c r="J40" s="18">
        <f>I40/35*100</f>
        <v>57.142857142857139</v>
      </c>
      <c r="K40" s="48" t="s">
        <v>676</v>
      </c>
    </row>
  </sheetData>
  <sortState ref="B8:K40">
    <sortCondition ref="G8:G40"/>
  </sortState>
  <mergeCells count="3">
    <mergeCell ref="B4:M4"/>
    <mergeCell ref="B2:M2"/>
    <mergeCell ref="B3:M3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workbookViewId="0">
      <selection activeCell="B2" sqref="B2:O14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3.5703125" customWidth="1"/>
    <col min="11" max="11" width="15.42578125" customWidth="1"/>
  </cols>
  <sheetData>
    <row r="2" spans="2:15" ht="18.75">
      <c r="B2" s="71"/>
      <c r="C2" s="90" t="s">
        <v>688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71"/>
    </row>
    <row r="3" spans="2:15" ht="18.75">
      <c r="B3" s="72"/>
      <c r="C3" s="91" t="s">
        <v>689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72"/>
    </row>
    <row r="4" spans="2:15" ht="18.75">
      <c r="B4" s="90" t="s">
        <v>616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2:15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31.5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6</v>
      </c>
      <c r="J7" s="4" t="s">
        <v>7</v>
      </c>
      <c r="K7" s="29" t="s">
        <v>674</v>
      </c>
      <c r="L7" s="3"/>
      <c r="M7" s="3"/>
      <c r="N7" s="3"/>
      <c r="O7" s="3"/>
    </row>
    <row r="8" spans="2:15" ht="15.75">
      <c r="B8" s="5">
        <v>1</v>
      </c>
      <c r="C8" s="2" t="s">
        <v>223</v>
      </c>
      <c r="D8" s="2" t="s">
        <v>32</v>
      </c>
      <c r="E8" s="2" t="s">
        <v>34</v>
      </c>
      <c r="F8" s="5" t="s">
        <v>375</v>
      </c>
      <c r="G8" s="5">
        <v>917001</v>
      </c>
      <c r="H8" s="5">
        <v>11</v>
      </c>
      <c r="I8" s="5">
        <v>24</v>
      </c>
      <c r="J8" s="30">
        <v>80</v>
      </c>
      <c r="K8" s="2" t="s">
        <v>675</v>
      </c>
      <c r="L8" s="3"/>
      <c r="M8" s="3"/>
      <c r="N8" s="3"/>
      <c r="O8" s="3"/>
    </row>
    <row r="9" spans="2:15" ht="15.75">
      <c r="B9" s="5">
        <v>2</v>
      </c>
      <c r="C9" s="2" t="s">
        <v>652</v>
      </c>
      <c r="D9" s="2" t="s">
        <v>579</v>
      </c>
      <c r="E9" s="2" t="s">
        <v>25</v>
      </c>
      <c r="F9" s="5" t="s">
        <v>375</v>
      </c>
      <c r="G9" s="5">
        <v>917001</v>
      </c>
      <c r="H9" s="5">
        <v>11</v>
      </c>
      <c r="I9" s="5">
        <v>22</v>
      </c>
      <c r="J9" s="30">
        <v>73</v>
      </c>
      <c r="K9" s="2" t="s">
        <v>675</v>
      </c>
      <c r="L9" s="3"/>
      <c r="M9" s="3"/>
      <c r="N9" s="3"/>
      <c r="O9" s="3"/>
    </row>
    <row r="10" spans="2:15" ht="15.75">
      <c r="B10" s="5">
        <v>3</v>
      </c>
      <c r="C10" s="16" t="s">
        <v>463</v>
      </c>
      <c r="D10" s="16" t="s">
        <v>175</v>
      </c>
      <c r="E10" s="16" t="s">
        <v>52</v>
      </c>
      <c r="F10" s="13" t="s">
        <v>273</v>
      </c>
      <c r="G10" s="13">
        <v>917008</v>
      </c>
      <c r="H10" s="13">
        <v>8</v>
      </c>
      <c r="I10" s="13">
        <v>32</v>
      </c>
      <c r="J10" s="13">
        <v>70</v>
      </c>
      <c r="K10" s="2" t="s">
        <v>676</v>
      </c>
      <c r="L10" s="3"/>
      <c r="M10" s="3"/>
      <c r="N10" s="3"/>
      <c r="O10" s="3"/>
    </row>
    <row r="11" spans="2:15" ht="15.75">
      <c r="B11" s="5">
        <v>4</v>
      </c>
      <c r="C11" s="16" t="s">
        <v>279</v>
      </c>
      <c r="D11" s="16" t="s">
        <v>318</v>
      </c>
      <c r="E11" s="16" t="s">
        <v>57</v>
      </c>
      <c r="F11" s="13" t="s">
        <v>273</v>
      </c>
      <c r="G11" s="13">
        <v>917008</v>
      </c>
      <c r="H11" s="13">
        <v>8</v>
      </c>
      <c r="I11" s="13">
        <v>26</v>
      </c>
      <c r="J11" s="13">
        <v>57</v>
      </c>
      <c r="K11" s="2" t="s">
        <v>677</v>
      </c>
      <c r="L11" s="3"/>
      <c r="M11" s="3"/>
      <c r="N11" s="3"/>
      <c r="O11" s="3"/>
    </row>
    <row r="12" spans="2:15" ht="15.75">
      <c r="B12" s="5">
        <v>5</v>
      </c>
      <c r="C12" s="16" t="s">
        <v>275</v>
      </c>
      <c r="D12" s="16" t="s">
        <v>215</v>
      </c>
      <c r="E12" s="16" t="s">
        <v>69</v>
      </c>
      <c r="F12" s="13" t="s">
        <v>273</v>
      </c>
      <c r="G12" s="13">
        <v>917008</v>
      </c>
      <c r="H12" s="13">
        <v>9</v>
      </c>
      <c r="I12" s="13">
        <v>24</v>
      </c>
      <c r="J12" s="13">
        <v>52</v>
      </c>
      <c r="K12" s="2" t="s">
        <v>677</v>
      </c>
      <c r="L12" s="3"/>
      <c r="M12" s="3"/>
      <c r="N12" s="3"/>
      <c r="O12" s="3"/>
    </row>
    <row r="13" spans="2:15" ht="15.75">
      <c r="B13" s="5">
        <v>6</v>
      </c>
      <c r="C13" s="2" t="s">
        <v>593</v>
      </c>
      <c r="D13" s="2" t="s">
        <v>146</v>
      </c>
      <c r="E13" s="2" t="s">
        <v>106</v>
      </c>
      <c r="F13" s="5" t="s">
        <v>132</v>
      </c>
      <c r="G13" s="5">
        <v>917012</v>
      </c>
      <c r="H13" s="5">
        <v>9</v>
      </c>
      <c r="I13" s="5">
        <v>24</v>
      </c>
      <c r="J13" s="5">
        <v>57</v>
      </c>
      <c r="K13" s="2" t="s">
        <v>676</v>
      </c>
      <c r="L13" s="3"/>
      <c r="M13" s="3"/>
      <c r="N13" s="3"/>
      <c r="O13" s="3"/>
    </row>
    <row r="14" spans="2:15" ht="15.75">
      <c r="B14" s="5">
        <v>7</v>
      </c>
      <c r="C14" s="2" t="s">
        <v>297</v>
      </c>
      <c r="D14" s="2" t="s">
        <v>118</v>
      </c>
      <c r="E14" s="2" t="s">
        <v>31</v>
      </c>
      <c r="F14" s="5" t="s">
        <v>132</v>
      </c>
      <c r="G14" s="5">
        <v>917012</v>
      </c>
      <c r="H14" s="5">
        <v>10</v>
      </c>
      <c r="I14" s="5">
        <v>28</v>
      </c>
      <c r="J14" s="5">
        <v>66.599999999999994</v>
      </c>
      <c r="K14" s="2" t="s">
        <v>676</v>
      </c>
      <c r="L14" s="3"/>
      <c r="M14" s="3"/>
      <c r="N14" s="3"/>
      <c r="O14" s="3"/>
    </row>
    <row r="15" spans="2:15" ht="15.75">
      <c r="B15" s="7"/>
      <c r="C15" s="8"/>
      <c r="D15" s="8"/>
      <c r="E15" s="8"/>
      <c r="F15" s="7"/>
      <c r="G15" s="7"/>
      <c r="H15" s="7"/>
      <c r="I15" s="7"/>
      <c r="J15" s="7"/>
      <c r="K15" s="3"/>
      <c r="L15" s="3"/>
      <c r="M15" s="3"/>
      <c r="N15" s="3"/>
      <c r="O15" s="3"/>
    </row>
    <row r="16" spans="2:15" ht="15.75">
      <c r="B16" s="7"/>
      <c r="C16" s="8"/>
      <c r="D16" s="8"/>
      <c r="E16" s="8"/>
      <c r="F16" s="7"/>
      <c r="G16" s="7"/>
      <c r="H16" s="7"/>
      <c r="I16" s="7"/>
      <c r="J16" s="7"/>
      <c r="K16" s="3"/>
      <c r="L16" s="3"/>
      <c r="M16" s="3"/>
      <c r="N16" s="3"/>
      <c r="O16" s="3"/>
    </row>
    <row r="17" spans="2:15" ht="15.75">
      <c r="B17" s="7"/>
      <c r="C17" s="8"/>
      <c r="D17" s="8"/>
      <c r="E17" s="8"/>
      <c r="F17" s="7"/>
      <c r="G17" s="7"/>
      <c r="H17" s="7"/>
      <c r="I17" s="7"/>
      <c r="J17" s="7"/>
      <c r="K17" s="3"/>
      <c r="L17" s="3"/>
      <c r="M17" s="3"/>
      <c r="N17" s="3"/>
      <c r="O17" s="3"/>
    </row>
    <row r="18" spans="2:15" ht="15.75">
      <c r="B18" s="7"/>
      <c r="C18" s="8"/>
      <c r="D18" s="8"/>
      <c r="E18" s="8"/>
      <c r="F18" s="7"/>
      <c r="G18" s="7"/>
      <c r="H18" s="7"/>
      <c r="I18" s="7"/>
      <c r="J18" s="7"/>
      <c r="K18" s="3"/>
      <c r="L18" s="3"/>
      <c r="M18" s="3"/>
      <c r="N18" s="3"/>
      <c r="O18" s="3"/>
    </row>
    <row r="19" spans="2:15" ht="15.75">
      <c r="B19" s="7"/>
      <c r="C19" s="8"/>
      <c r="D19" s="8"/>
      <c r="E19" s="8"/>
      <c r="F19" s="7"/>
      <c r="G19" s="7"/>
      <c r="H19" s="7"/>
      <c r="I19" s="7"/>
      <c r="J19" s="7"/>
      <c r="K19" s="3"/>
      <c r="L19" s="3"/>
      <c r="M19" s="3"/>
      <c r="N19" s="3"/>
      <c r="O19" s="3"/>
    </row>
    <row r="20" spans="2:15" ht="15.75">
      <c r="B20" s="7"/>
      <c r="C20" s="8"/>
      <c r="D20" s="8"/>
      <c r="E20" s="8"/>
      <c r="F20" s="7"/>
      <c r="G20" s="7"/>
      <c r="H20" s="7"/>
      <c r="I20" s="7"/>
      <c r="J20" s="7"/>
      <c r="K20" s="3"/>
      <c r="L20" s="3"/>
      <c r="M20" s="3"/>
      <c r="N20" s="3"/>
      <c r="O20" s="3"/>
    </row>
    <row r="21" spans="2:15" ht="15.75">
      <c r="B21" s="7"/>
      <c r="C21" s="8"/>
      <c r="D21" s="8"/>
      <c r="E21" s="8"/>
      <c r="F21" s="7"/>
      <c r="G21" s="7"/>
      <c r="H21" s="7"/>
      <c r="I21" s="7"/>
      <c r="J21" s="7"/>
      <c r="K21" s="3"/>
      <c r="L21" s="3"/>
      <c r="M21" s="3"/>
      <c r="N21" s="3"/>
      <c r="O21" s="3"/>
    </row>
    <row r="22" spans="2:15" ht="15.75">
      <c r="B22" s="7"/>
      <c r="C22" s="8"/>
      <c r="D22" s="8"/>
      <c r="E22" s="8"/>
      <c r="F22" s="7"/>
      <c r="G22" s="7"/>
      <c r="H22" s="7"/>
      <c r="I22" s="7"/>
      <c r="J22" s="7"/>
      <c r="K22" s="3"/>
      <c r="L22" s="3"/>
      <c r="M22" s="3"/>
      <c r="N22" s="3"/>
      <c r="O22" s="3"/>
    </row>
    <row r="23" spans="2:15" ht="15.75">
      <c r="B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sortState ref="B9:K15">
    <sortCondition ref="G9:G15"/>
  </sortState>
  <mergeCells count="3">
    <mergeCell ref="B4:O4"/>
    <mergeCell ref="C2:N2"/>
    <mergeCell ref="C3:N3"/>
  </mergeCells>
  <pageMargins left="0.70866141732283472" right="0.70866141732283472" top="0.74803149606299213" bottom="0.74803149606299213" header="0.31496062992125984" footer="0.31496062992125984"/>
  <pageSetup paperSize="9" scale="3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17"/>
  <sheetViews>
    <sheetView topLeftCell="A95" workbookViewId="0">
      <selection activeCell="B2" sqref="B2:N117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3.7109375" customWidth="1"/>
    <col min="11" max="11" width="22.140625" customWidth="1"/>
  </cols>
  <sheetData>
    <row r="2" spans="2:14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71"/>
    </row>
    <row r="3" spans="2:14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72"/>
    </row>
    <row r="4" spans="2:14" ht="18.75">
      <c r="B4" s="90" t="s">
        <v>605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2:14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14" ht="18.75">
      <c r="B6" s="1"/>
      <c r="C6" s="90" t="s">
        <v>690</v>
      </c>
      <c r="D6" s="90"/>
      <c r="E6" s="90"/>
      <c r="F6" s="90"/>
      <c r="G6" s="90"/>
      <c r="H6" s="1"/>
      <c r="I6" s="1"/>
      <c r="J6" s="1"/>
      <c r="K6" s="1"/>
      <c r="L6" s="1"/>
      <c r="M6" s="1"/>
      <c r="N6" s="1"/>
    </row>
    <row r="7" spans="2:14" ht="15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31.5">
      <c r="B8" s="4" t="s">
        <v>0</v>
      </c>
      <c r="C8" s="4" t="s">
        <v>1</v>
      </c>
      <c r="D8" s="4" t="s">
        <v>2</v>
      </c>
      <c r="E8" s="4" t="s">
        <v>3</v>
      </c>
      <c r="F8" s="4" t="s">
        <v>5</v>
      </c>
      <c r="G8" s="4" t="s">
        <v>8</v>
      </c>
      <c r="H8" s="4" t="s">
        <v>4</v>
      </c>
      <c r="I8" s="4" t="s">
        <v>6</v>
      </c>
      <c r="J8" s="4" t="s">
        <v>7</v>
      </c>
      <c r="K8" s="29" t="s">
        <v>674</v>
      </c>
      <c r="L8" s="3"/>
      <c r="M8" s="3"/>
      <c r="N8" s="3"/>
    </row>
    <row r="9" spans="2:14" ht="15.75">
      <c r="B9" s="5">
        <v>1</v>
      </c>
      <c r="C9" s="26" t="s">
        <v>191</v>
      </c>
      <c r="D9" s="26" t="s">
        <v>192</v>
      </c>
      <c r="E9" s="26" t="s">
        <v>28</v>
      </c>
      <c r="F9" s="5" t="s">
        <v>152</v>
      </c>
      <c r="G9" s="51">
        <v>917001</v>
      </c>
      <c r="H9" s="5">
        <v>7</v>
      </c>
      <c r="I9" s="5">
        <v>23</v>
      </c>
      <c r="J9" s="30">
        <v>61</v>
      </c>
      <c r="K9" s="2" t="s">
        <v>676</v>
      </c>
      <c r="L9" s="3"/>
      <c r="M9" s="3"/>
      <c r="N9" s="3"/>
    </row>
    <row r="10" spans="2:14" ht="15.75">
      <c r="B10" s="5">
        <v>2</v>
      </c>
      <c r="C10" s="26" t="s">
        <v>398</v>
      </c>
      <c r="D10" s="26" t="s">
        <v>169</v>
      </c>
      <c r="E10" s="26" t="s">
        <v>170</v>
      </c>
      <c r="F10" s="5" t="s">
        <v>152</v>
      </c>
      <c r="G10" s="51">
        <v>917001</v>
      </c>
      <c r="H10" s="5">
        <v>7</v>
      </c>
      <c r="I10" s="5">
        <v>20</v>
      </c>
      <c r="J10" s="30">
        <v>53</v>
      </c>
      <c r="K10" s="2" t="s">
        <v>677</v>
      </c>
      <c r="L10" s="3"/>
      <c r="M10" s="3"/>
      <c r="N10" s="3"/>
    </row>
    <row r="11" spans="2:14" ht="15.75">
      <c r="B11" s="5">
        <v>3</v>
      </c>
      <c r="C11" s="26" t="s">
        <v>171</v>
      </c>
      <c r="D11" s="26" t="s">
        <v>397</v>
      </c>
      <c r="E11" s="26" t="s">
        <v>106</v>
      </c>
      <c r="F11" s="5" t="s">
        <v>152</v>
      </c>
      <c r="G11" s="51">
        <v>917001</v>
      </c>
      <c r="H11" s="5">
        <v>7</v>
      </c>
      <c r="I11" s="5">
        <v>20</v>
      </c>
      <c r="J11" s="30">
        <v>53</v>
      </c>
      <c r="K11" s="2" t="s">
        <v>677</v>
      </c>
      <c r="L11" s="3"/>
      <c r="M11" s="3"/>
      <c r="N11" s="3"/>
    </row>
    <row r="12" spans="2:14" ht="15.75">
      <c r="B12" s="5">
        <v>4</v>
      </c>
      <c r="C12" s="26" t="s">
        <v>204</v>
      </c>
      <c r="D12" s="26" t="s">
        <v>194</v>
      </c>
      <c r="E12" s="26" t="s">
        <v>57</v>
      </c>
      <c r="F12" s="5" t="s">
        <v>152</v>
      </c>
      <c r="G12" s="51">
        <v>917001</v>
      </c>
      <c r="H12" s="5">
        <v>7</v>
      </c>
      <c r="I12" s="5">
        <v>19</v>
      </c>
      <c r="J12" s="30">
        <v>50</v>
      </c>
      <c r="K12" s="2" t="s">
        <v>677</v>
      </c>
      <c r="L12" s="3"/>
      <c r="M12" s="3"/>
      <c r="N12" s="3"/>
    </row>
    <row r="13" spans="2:14" ht="15.75">
      <c r="B13" s="5">
        <v>5</v>
      </c>
      <c r="C13" s="39" t="s">
        <v>618</v>
      </c>
      <c r="D13" s="39" t="s">
        <v>194</v>
      </c>
      <c r="E13" s="39" t="s">
        <v>203</v>
      </c>
      <c r="F13" s="5" t="s">
        <v>152</v>
      </c>
      <c r="G13" s="51">
        <v>917001</v>
      </c>
      <c r="H13" s="5">
        <v>9</v>
      </c>
      <c r="I13" s="5">
        <v>32</v>
      </c>
      <c r="J13" s="30">
        <v>80</v>
      </c>
      <c r="K13" s="2" t="s">
        <v>675</v>
      </c>
      <c r="L13" s="3"/>
      <c r="M13" s="3"/>
      <c r="N13" s="3"/>
    </row>
    <row r="14" spans="2:14" ht="15.75">
      <c r="B14" s="5">
        <v>6</v>
      </c>
      <c r="C14" s="39" t="s">
        <v>619</v>
      </c>
      <c r="D14" s="39" t="s">
        <v>620</v>
      </c>
      <c r="E14" s="39" t="s">
        <v>62</v>
      </c>
      <c r="F14" s="5" t="s">
        <v>152</v>
      </c>
      <c r="G14" s="51">
        <v>917001</v>
      </c>
      <c r="H14" s="5">
        <v>9</v>
      </c>
      <c r="I14" s="5">
        <v>28</v>
      </c>
      <c r="J14" s="30">
        <v>70</v>
      </c>
      <c r="K14" s="2" t="s">
        <v>676</v>
      </c>
      <c r="L14" s="3"/>
      <c r="M14" s="3"/>
      <c r="N14" s="3"/>
    </row>
    <row r="15" spans="2:14" ht="15.75">
      <c r="B15" s="5">
        <v>7</v>
      </c>
      <c r="C15" s="39" t="s">
        <v>214</v>
      </c>
      <c r="D15" s="39" t="s">
        <v>17</v>
      </c>
      <c r="E15" s="39" t="s">
        <v>90</v>
      </c>
      <c r="F15" s="5" t="s">
        <v>152</v>
      </c>
      <c r="G15" s="51">
        <v>917001</v>
      </c>
      <c r="H15" s="5">
        <v>9</v>
      </c>
      <c r="I15" s="5">
        <v>27</v>
      </c>
      <c r="J15" s="30">
        <v>68</v>
      </c>
      <c r="K15" s="2" t="s">
        <v>676</v>
      </c>
      <c r="L15" s="3"/>
      <c r="M15" s="3"/>
      <c r="N15" s="3"/>
    </row>
    <row r="16" spans="2:14" ht="15.75">
      <c r="B16" s="5">
        <v>8</v>
      </c>
      <c r="C16" s="39" t="s">
        <v>621</v>
      </c>
      <c r="D16" s="39" t="s">
        <v>318</v>
      </c>
      <c r="E16" s="39" t="s">
        <v>363</v>
      </c>
      <c r="F16" s="5" t="s">
        <v>152</v>
      </c>
      <c r="G16" s="51">
        <v>917001</v>
      </c>
      <c r="H16" s="5">
        <v>9</v>
      </c>
      <c r="I16" s="5">
        <v>27</v>
      </c>
      <c r="J16" s="30">
        <v>68</v>
      </c>
      <c r="K16" s="2" t="s">
        <v>676</v>
      </c>
      <c r="L16" s="3"/>
      <c r="M16" s="3"/>
      <c r="N16" s="3"/>
    </row>
    <row r="17" spans="2:14" ht="15.75">
      <c r="B17" s="5">
        <v>9</v>
      </c>
      <c r="C17" s="26" t="s">
        <v>580</v>
      </c>
      <c r="D17" s="26" t="s">
        <v>115</v>
      </c>
      <c r="E17" s="26" t="s">
        <v>363</v>
      </c>
      <c r="F17" s="5" t="s">
        <v>152</v>
      </c>
      <c r="G17" s="51">
        <v>917001</v>
      </c>
      <c r="H17" s="5">
        <v>9</v>
      </c>
      <c r="I17" s="5">
        <v>23</v>
      </c>
      <c r="J17" s="30">
        <v>58</v>
      </c>
      <c r="K17" s="2" t="s">
        <v>676</v>
      </c>
      <c r="L17" s="3"/>
      <c r="M17" s="3"/>
      <c r="N17" s="3"/>
    </row>
    <row r="18" spans="2:14" ht="15.75">
      <c r="B18" s="5">
        <v>10</v>
      </c>
      <c r="C18" s="26" t="s">
        <v>199</v>
      </c>
      <c r="D18" s="26" t="s">
        <v>36</v>
      </c>
      <c r="E18" s="26" t="s">
        <v>34</v>
      </c>
      <c r="F18" s="5" t="s">
        <v>152</v>
      </c>
      <c r="G18" s="51">
        <v>917001</v>
      </c>
      <c r="H18" s="5">
        <v>9</v>
      </c>
      <c r="I18" s="5">
        <v>20</v>
      </c>
      <c r="J18" s="30">
        <v>50</v>
      </c>
      <c r="K18" s="2" t="s">
        <v>677</v>
      </c>
      <c r="L18" s="3"/>
      <c r="M18" s="3"/>
      <c r="N18" s="3"/>
    </row>
    <row r="19" spans="2:14" ht="15.75">
      <c r="B19" s="5">
        <v>11</v>
      </c>
      <c r="C19" s="26" t="s">
        <v>263</v>
      </c>
      <c r="D19" s="26" t="s">
        <v>144</v>
      </c>
      <c r="E19" s="26" t="s">
        <v>57</v>
      </c>
      <c r="F19" s="5" t="s">
        <v>152</v>
      </c>
      <c r="G19" s="51">
        <v>917001</v>
      </c>
      <c r="H19" s="5">
        <v>9</v>
      </c>
      <c r="I19" s="5">
        <v>20</v>
      </c>
      <c r="J19" s="30">
        <v>50</v>
      </c>
      <c r="K19" s="2" t="s">
        <v>677</v>
      </c>
      <c r="L19" s="3"/>
      <c r="M19" s="3"/>
      <c r="N19" s="3"/>
    </row>
    <row r="20" spans="2:14" ht="15.75">
      <c r="B20" s="5">
        <v>12</v>
      </c>
      <c r="C20" s="26" t="s">
        <v>468</v>
      </c>
      <c r="D20" s="26" t="s">
        <v>144</v>
      </c>
      <c r="E20" s="26" t="s">
        <v>67</v>
      </c>
      <c r="F20" s="5" t="s">
        <v>152</v>
      </c>
      <c r="G20" s="5">
        <v>917001</v>
      </c>
      <c r="H20" s="5">
        <v>9</v>
      </c>
      <c r="I20" s="75"/>
      <c r="J20" s="75"/>
      <c r="K20" s="25" t="s">
        <v>684</v>
      </c>
      <c r="L20" s="3"/>
      <c r="M20" s="3"/>
      <c r="N20" s="3"/>
    </row>
    <row r="21" spans="2:14" ht="15.75">
      <c r="B21" s="5">
        <v>13</v>
      </c>
      <c r="C21" s="39" t="s">
        <v>399</v>
      </c>
      <c r="D21" s="39" t="s">
        <v>12</v>
      </c>
      <c r="E21" s="39" t="s">
        <v>106</v>
      </c>
      <c r="F21" s="5" t="s">
        <v>152</v>
      </c>
      <c r="G21" s="51">
        <v>917001</v>
      </c>
      <c r="H21" s="5">
        <v>9</v>
      </c>
      <c r="I21" s="75"/>
      <c r="J21" s="75"/>
      <c r="K21" s="25" t="s">
        <v>684</v>
      </c>
      <c r="L21" s="3"/>
      <c r="M21" s="3"/>
      <c r="N21" s="3"/>
    </row>
    <row r="22" spans="2:14" ht="15.75">
      <c r="B22" s="5">
        <v>14</v>
      </c>
      <c r="C22" s="39" t="s">
        <v>262</v>
      </c>
      <c r="D22" s="39" t="s">
        <v>14</v>
      </c>
      <c r="E22" s="39" t="s">
        <v>142</v>
      </c>
      <c r="F22" s="5" t="s">
        <v>152</v>
      </c>
      <c r="G22" s="51">
        <v>917001</v>
      </c>
      <c r="H22" s="5">
        <v>9</v>
      </c>
      <c r="I22" s="75"/>
      <c r="J22" s="75"/>
      <c r="K22" s="25" t="s">
        <v>684</v>
      </c>
      <c r="L22" s="3"/>
      <c r="M22" s="3"/>
      <c r="N22" s="3"/>
    </row>
    <row r="23" spans="2:14" ht="15.75">
      <c r="B23" s="5">
        <v>15</v>
      </c>
      <c r="C23" s="26" t="s">
        <v>365</v>
      </c>
      <c r="D23" s="26" t="s">
        <v>20</v>
      </c>
      <c r="E23" s="26" t="s">
        <v>366</v>
      </c>
      <c r="F23" s="5" t="s">
        <v>152</v>
      </c>
      <c r="G23" s="5">
        <v>917001</v>
      </c>
      <c r="H23" s="5">
        <v>9</v>
      </c>
      <c r="I23" s="75"/>
      <c r="J23" s="75"/>
      <c r="K23" s="17" t="s">
        <v>685</v>
      </c>
      <c r="L23" s="3"/>
      <c r="M23" s="3"/>
      <c r="N23" s="3"/>
    </row>
    <row r="24" spans="2:14" ht="15.75">
      <c r="B24" s="5">
        <v>16</v>
      </c>
      <c r="C24" s="2" t="s">
        <v>622</v>
      </c>
      <c r="D24" s="2" t="s">
        <v>115</v>
      </c>
      <c r="E24" s="2" t="s">
        <v>28</v>
      </c>
      <c r="F24" s="5" t="s">
        <v>152</v>
      </c>
      <c r="G24" s="5">
        <v>917001</v>
      </c>
      <c r="H24" s="5">
        <v>10</v>
      </c>
      <c r="I24" s="5">
        <v>33</v>
      </c>
      <c r="J24" s="30">
        <v>83</v>
      </c>
      <c r="K24" s="2" t="s">
        <v>675</v>
      </c>
      <c r="L24" s="3"/>
      <c r="M24" s="3"/>
      <c r="N24" s="3"/>
    </row>
    <row r="25" spans="2:14" ht="15.75">
      <c r="B25" s="5">
        <v>17</v>
      </c>
      <c r="C25" s="2" t="s">
        <v>586</v>
      </c>
      <c r="D25" s="2" t="s">
        <v>192</v>
      </c>
      <c r="E25" s="2" t="s">
        <v>57</v>
      </c>
      <c r="F25" s="5" t="s">
        <v>152</v>
      </c>
      <c r="G25" s="5">
        <v>917001</v>
      </c>
      <c r="H25" s="5">
        <v>10</v>
      </c>
      <c r="I25" s="5">
        <v>31</v>
      </c>
      <c r="J25" s="30">
        <v>78</v>
      </c>
      <c r="K25" s="2" t="s">
        <v>675</v>
      </c>
      <c r="L25" s="3"/>
      <c r="M25" s="3"/>
      <c r="N25" s="3"/>
    </row>
    <row r="26" spans="2:14" ht="15.75">
      <c r="B26" s="5">
        <v>18</v>
      </c>
      <c r="C26" s="2" t="s">
        <v>267</v>
      </c>
      <c r="D26" s="2" t="s">
        <v>337</v>
      </c>
      <c r="E26" s="2" t="s">
        <v>391</v>
      </c>
      <c r="F26" s="5" t="s">
        <v>152</v>
      </c>
      <c r="G26" s="5">
        <v>917001</v>
      </c>
      <c r="H26" s="5">
        <v>10</v>
      </c>
      <c r="I26" s="5">
        <v>31</v>
      </c>
      <c r="J26" s="30">
        <v>78</v>
      </c>
      <c r="K26" s="2" t="s">
        <v>675</v>
      </c>
      <c r="L26" s="3"/>
      <c r="M26" s="3"/>
      <c r="N26" s="3"/>
    </row>
    <row r="27" spans="2:14" ht="15.75">
      <c r="B27" s="5">
        <v>19</v>
      </c>
      <c r="C27" s="2" t="s">
        <v>393</v>
      </c>
      <c r="D27" s="2" t="s">
        <v>51</v>
      </c>
      <c r="E27" s="2" t="s">
        <v>52</v>
      </c>
      <c r="F27" s="5" t="s">
        <v>152</v>
      </c>
      <c r="G27" s="5">
        <v>917001</v>
      </c>
      <c r="H27" s="5">
        <v>10</v>
      </c>
      <c r="I27" s="5">
        <v>30</v>
      </c>
      <c r="J27" s="30">
        <v>75</v>
      </c>
      <c r="K27" s="2" t="s">
        <v>675</v>
      </c>
      <c r="L27" s="3"/>
      <c r="M27" s="3"/>
      <c r="N27" s="3"/>
    </row>
    <row r="28" spans="2:14" ht="15.75">
      <c r="B28" s="5">
        <v>20</v>
      </c>
      <c r="C28" s="2" t="s">
        <v>623</v>
      </c>
      <c r="D28" s="2" t="s">
        <v>55</v>
      </c>
      <c r="E28" s="2" t="s">
        <v>76</v>
      </c>
      <c r="F28" s="5" t="s">
        <v>152</v>
      </c>
      <c r="G28" s="5">
        <v>917001</v>
      </c>
      <c r="H28" s="5">
        <v>10</v>
      </c>
      <c r="I28" s="5">
        <v>25</v>
      </c>
      <c r="J28" s="30">
        <v>63</v>
      </c>
      <c r="K28" s="2" t="s">
        <v>676</v>
      </c>
      <c r="L28" s="3"/>
      <c r="M28" s="3"/>
      <c r="N28" s="3"/>
    </row>
    <row r="29" spans="2:14" ht="15.75">
      <c r="B29" s="5">
        <v>21</v>
      </c>
      <c r="C29" s="2" t="s">
        <v>624</v>
      </c>
      <c r="D29" s="2" t="s">
        <v>30</v>
      </c>
      <c r="E29" s="2" t="s">
        <v>28</v>
      </c>
      <c r="F29" s="5" t="s">
        <v>152</v>
      </c>
      <c r="G29" s="5">
        <v>917001</v>
      </c>
      <c r="H29" s="5">
        <v>10</v>
      </c>
      <c r="I29" s="5">
        <v>24</v>
      </c>
      <c r="J29" s="30">
        <v>60</v>
      </c>
      <c r="K29" s="2" t="s">
        <v>676</v>
      </c>
      <c r="L29" s="3"/>
      <c r="M29" s="3"/>
      <c r="N29" s="3"/>
    </row>
    <row r="30" spans="2:14" ht="15.75">
      <c r="B30" s="5">
        <v>22</v>
      </c>
      <c r="C30" s="2" t="s">
        <v>625</v>
      </c>
      <c r="D30" s="2" t="s">
        <v>51</v>
      </c>
      <c r="E30" s="2" t="s">
        <v>167</v>
      </c>
      <c r="F30" s="5" t="s">
        <v>152</v>
      </c>
      <c r="G30" s="5">
        <v>917001</v>
      </c>
      <c r="H30" s="5">
        <v>10</v>
      </c>
      <c r="I30" s="5">
        <v>23</v>
      </c>
      <c r="J30" s="30">
        <v>58</v>
      </c>
      <c r="K30" s="2" t="s">
        <v>676</v>
      </c>
      <c r="L30" s="3"/>
      <c r="M30" s="3"/>
      <c r="N30" s="3"/>
    </row>
    <row r="31" spans="2:14" ht="15.75">
      <c r="B31" s="5">
        <v>23</v>
      </c>
      <c r="C31" s="2" t="s">
        <v>394</v>
      </c>
      <c r="D31" s="2" t="s">
        <v>40</v>
      </c>
      <c r="E31" s="2" t="s">
        <v>10</v>
      </c>
      <c r="F31" s="5" t="s">
        <v>152</v>
      </c>
      <c r="G31" s="5">
        <v>917001</v>
      </c>
      <c r="H31" s="5">
        <v>10</v>
      </c>
      <c r="I31" s="5">
        <v>22</v>
      </c>
      <c r="J31" s="30">
        <v>55</v>
      </c>
      <c r="K31" s="2" t="s">
        <v>676</v>
      </c>
      <c r="L31" s="3"/>
      <c r="M31" s="3"/>
      <c r="N31" s="3"/>
    </row>
    <row r="32" spans="2:14" ht="15.75">
      <c r="B32" s="5">
        <v>24</v>
      </c>
      <c r="C32" s="2" t="s">
        <v>154</v>
      </c>
      <c r="D32" s="2" t="s">
        <v>32</v>
      </c>
      <c r="E32" s="2" t="s">
        <v>34</v>
      </c>
      <c r="F32" s="5" t="s">
        <v>152</v>
      </c>
      <c r="G32" s="5">
        <v>917001</v>
      </c>
      <c r="H32" s="5">
        <v>10</v>
      </c>
      <c r="I32" s="5">
        <v>21</v>
      </c>
      <c r="J32" s="30">
        <v>53</v>
      </c>
      <c r="K32" s="2" t="s">
        <v>677</v>
      </c>
      <c r="L32" s="3"/>
      <c r="M32" s="3"/>
      <c r="N32" s="3"/>
    </row>
    <row r="33" spans="2:14" ht="15.75">
      <c r="B33" s="5">
        <v>25</v>
      </c>
      <c r="C33" s="2" t="s">
        <v>149</v>
      </c>
      <c r="D33" s="2" t="s">
        <v>98</v>
      </c>
      <c r="E33" s="2" t="s">
        <v>46</v>
      </c>
      <c r="F33" s="5" t="s">
        <v>152</v>
      </c>
      <c r="G33" s="5">
        <v>917001</v>
      </c>
      <c r="H33" s="5">
        <v>10</v>
      </c>
      <c r="I33" s="75"/>
      <c r="J33" s="75"/>
      <c r="K33" s="25" t="s">
        <v>684</v>
      </c>
      <c r="L33" s="3"/>
      <c r="M33" s="3"/>
      <c r="N33" s="3"/>
    </row>
    <row r="34" spans="2:14" ht="15.75">
      <c r="B34" s="5">
        <v>26</v>
      </c>
      <c r="C34" s="2" t="s">
        <v>390</v>
      </c>
      <c r="D34" s="2" t="s">
        <v>103</v>
      </c>
      <c r="E34" s="2" t="s">
        <v>43</v>
      </c>
      <c r="F34" s="5" t="s">
        <v>152</v>
      </c>
      <c r="G34" s="5">
        <v>917001</v>
      </c>
      <c r="H34" s="5">
        <v>10</v>
      </c>
      <c r="I34" s="75"/>
      <c r="J34" s="75"/>
      <c r="K34" s="17" t="s">
        <v>685</v>
      </c>
      <c r="L34" s="3"/>
      <c r="M34" s="3"/>
      <c r="N34" s="3"/>
    </row>
    <row r="35" spans="2:14" ht="15.75">
      <c r="B35" s="5">
        <v>27</v>
      </c>
      <c r="C35" s="2" t="s">
        <v>270</v>
      </c>
      <c r="D35" s="2" t="s">
        <v>163</v>
      </c>
      <c r="E35" s="2" t="s">
        <v>167</v>
      </c>
      <c r="F35" s="5" t="s">
        <v>152</v>
      </c>
      <c r="G35" s="5">
        <v>917001</v>
      </c>
      <c r="H35" s="5">
        <v>11</v>
      </c>
      <c r="I35" s="5">
        <v>22</v>
      </c>
      <c r="J35" s="30">
        <v>52</v>
      </c>
      <c r="K35" s="2" t="s">
        <v>677</v>
      </c>
      <c r="L35" s="3"/>
      <c r="M35" s="3"/>
      <c r="N35" s="3"/>
    </row>
    <row r="36" spans="2:14" ht="15.75">
      <c r="B36" s="5">
        <v>28</v>
      </c>
      <c r="C36" s="2" t="s">
        <v>356</v>
      </c>
      <c r="D36" s="2" t="s">
        <v>86</v>
      </c>
      <c r="E36" s="2" t="s">
        <v>201</v>
      </c>
      <c r="F36" s="5" t="s">
        <v>152</v>
      </c>
      <c r="G36" s="5">
        <v>917001</v>
      </c>
      <c r="H36" s="5">
        <v>11</v>
      </c>
      <c r="I36" s="5">
        <v>21</v>
      </c>
      <c r="J36" s="30">
        <v>50</v>
      </c>
      <c r="K36" s="2" t="s">
        <v>677</v>
      </c>
      <c r="L36" s="3"/>
      <c r="M36" s="3"/>
      <c r="N36" s="3"/>
    </row>
    <row r="37" spans="2:14" ht="15.75">
      <c r="B37" s="5">
        <v>29</v>
      </c>
      <c r="C37" s="2" t="s">
        <v>160</v>
      </c>
      <c r="D37" s="2" t="s">
        <v>18</v>
      </c>
      <c r="E37" s="2" t="s">
        <v>197</v>
      </c>
      <c r="F37" s="5" t="s">
        <v>152</v>
      </c>
      <c r="G37" s="5">
        <v>917001</v>
      </c>
      <c r="H37" s="5">
        <v>11</v>
      </c>
      <c r="I37" s="5">
        <v>21</v>
      </c>
      <c r="J37" s="30">
        <v>50</v>
      </c>
      <c r="K37" s="2" t="s">
        <v>677</v>
      </c>
      <c r="L37" s="3"/>
      <c r="M37" s="3"/>
      <c r="N37" s="3"/>
    </row>
    <row r="38" spans="2:14" ht="15.75">
      <c r="B38" s="5">
        <v>30</v>
      </c>
      <c r="C38" s="2" t="s">
        <v>114</v>
      </c>
      <c r="D38" s="2" t="s">
        <v>100</v>
      </c>
      <c r="E38" s="2" t="s">
        <v>10</v>
      </c>
      <c r="F38" s="5" t="s">
        <v>152</v>
      </c>
      <c r="G38" s="5">
        <v>917001</v>
      </c>
      <c r="H38" s="5">
        <v>11</v>
      </c>
      <c r="I38" s="75"/>
      <c r="J38" s="75"/>
      <c r="K38" s="25" t="s">
        <v>684</v>
      </c>
      <c r="L38" s="3"/>
      <c r="M38" s="3"/>
      <c r="N38" s="3"/>
    </row>
    <row r="39" spans="2:14" ht="15.75">
      <c r="B39" s="5">
        <v>31</v>
      </c>
      <c r="C39" s="2" t="s">
        <v>626</v>
      </c>
      <c r="D39" s="2" t="s">
        <v>51</v>
      </c>
      <c r="E39" s="2" t="s">
        <v>164</v>
      </c>
      <c r="F39" s="5" t="s">
        <v>152</v>
      </c>
      <c r="G39" s="5">
        <v>917001</v>
      </c>
      <c r="H39" s="5">
        <v>11</v>
      </c>
      <c r="I39" s="75"/>
      <c r="J39" s="75"/>
      <c r="K39" s="17" t="s">
        <v>685</v>
      </c>
      <c r="L39" s="3"/>
      <c r="M39" s="3"/>
      <c r="N39" s="3"/>
    </row>
    <row r="40" spans="2:14" ht="15.75">
      <c r="B40" s="5">
        <v>32</v>
      </c>
      <c r="C40" s="2" t="s">
        <v>353</v>
      </c>
      <c r="D40" s="2" t="s">
        <v>32</v>
      </c>
      <c r="E40" s="2" t="s">
        <v>119</v>
      </c>
      <c r="F40" s="5" t="s">
        <v>152</v>
      </c>
      <c r="G40" s="5">
        <v>917001</v>
      </c>
      <c r="H40" s="5">
        <v>11</v>
      </c>
      <c r="I40" s="75"/>
      <c r="J40" s="75"/>
      <c r="K40" s="25" t="s">
        <v>684</v>
      </c>
      <c r="L40" s="3"/>
      <c r="M40" s="3"/>
      <c r="N40" s="3"/>
    </row>
    <row r="41" spans="2:14" ht="15.75">
      <c r="B41" s="5">
        <v>33</v>
      </c>
      <c r="C41" s="17" t="s">
        <v>307</v>
      </c>
      <c r="D41" s="17" t="s">
        <v>323</v>
      </c>
      <c r="E41" s="17" t="s">
        <v>281</v>
      </c>
      <c r="F41" s="5" t="s">
        <v>282</v>
      </c>
      <c r="G41" s="5">
        <v>917002</v>
      </c>
      <c r="H41" s="5">
        <v>7</v>
      </c>
      <c r="I41" s="5">
        <v>34</v>
      </c>
      <c r="J41" s="5">
        <v>89</v>
      </c>
      <c r="K41" s="2" t="s">
        <v>675</v>
      </c>
      <c r="L41" s="3"/>
      <c r="M41" s="3"/>
      <c r="N41" s="3"/>
    </row>
    <row r="42" spans="2:14" ht="15.75">
      <c r="B42" s="5">
        <v>34</v>
      </c>
      <c r="C42" s="17" t="s">
        <v>429</v>
      </c>
      <c r="D42" s="17" t="s">
        <v>430</v>
      </c>
      <c r="E42" s="17" t="s">
        <v>71</v>
      </c>
      <c r="F42" s="5" t="s">
        <v>282</v>
      </c>
      <c r="G42" s="5">
        <v>917002</v>
      </c>
      <c r="H42" s="5">
        <v>7</v>
      </c>
      <c r="I42" s="5">
        <v>32</v>
      </c>
      <c r="J42" s="5">
        <v>84</v>
      </c>
      <c r="K42" s="2" t="s">
        <v>675</v>
      </c>
      <c r="L42" s="3"/>
      <c r="M42" s="3"/>
      <c r="N42" s="3"/>
    </row>
    <row r="43" spans="2:14" ht="15.75">
      <c r="B43" s="5">
        <v>35</v>
      </c>
      <c r="C43" s="17" t="s">
        <v>450</v>
      </c>
      <c r="D43" s="17" t="s">
        <v>451</v>
      </c>
      <c r="E43" s="17" t="s">
        <v>452</v>
      </c>
      <c r="F43" s="5" t="s">
        <v>282</v>
      </c>
      <c r="G43" s="5">
        <v>917002</v>
      </c>
      <c r="H43" s="5">
        <v>7</v>
      </c>
      <c r="I43" s="5">
        <v>30</v>
      </c>
      <c r="J43" s="5">
        <v>79</v>
      </c>
      <c r="K43" s="2" t="s">
        <v>675</v>
      </c>
      <c r="L43" s="3"/>
      <c r="M43" s="3"/>
      <c r="N43" s="3"/>
    </row>
    <row r="44" spans="2:14" ht="15.75">
      <c r="B44" s="5">
        <v>36</v>
      </c>
      <c r="C44" s="17" t="s">
        <v>290</v>
      </c>
      <c r="D44" s="17" t="s">
        <v>431</v>
      </c>
      <c r="E44" s="17" t="s">
        <v>52</v>
      </c>
      <c r="F44" s="5" t="s">
        <v>282</v>
      </c>
      <c r="G44" s="5">
        <v>917002</v>
      </c>
      <c r="H44" s="5">
        <v>7</v>
      </c>
      <c r="I44" s="5">
        <v>25</v>
      </c>
      <c r="J44" s="5">
        <v>66</v>
      </c>
      <c r="K44" s="2" t="s">
        <v>676</v>
      </c>
      <c r="L44" s="3"/>
      <c r="M44" s="3"/>
      <c r="N44" s="3"/>
    </row>
    <row r="45" spans="2:14" ht="15.75">
      <c r="B45" s="5">
        <v>37</v>
      </c>
      <c r="C45" s="17" t="s">
        <v>455</v>
      </c>
      <c r="D45" s="17" t="s">
        <v>163</v>
      </c>
      <c r="E45" s="17" t="s">
        <v>48</v>
      </c>
      <c r="F45" s="5" t="s">
        <v>282</v>
      </c>
      <c r="G45" s="5">
        <v>917002</v>
      </c>
      <c r="H45" s="5">
        <v>7</v>
      </c>
      <c r="I45" s="5">
        <v>21</v>
      </c>
      <c r="J45" s="5">
        <v>55</v>
      </c>
      <c r="K45" s="2" t="s">
        <v>676</v>
      </c>
      <c r="L45" s="3"/>
      <c r="M45" s="3"/>
      <c r="N45" s="3"/>
    </row>
    <row r="46" spans="2:14" ht="15.75">
      <c r="B46" s="5">
        <v>38</v>
      </c>
      <c r="C46" s="17" t="s">
        <v>293</v>
      </c>
      <c r="D46" s="17" t="s">
        <v>178</v>
      </c>
      <c r="E46" s="17" t="s">
        <v>13</v>
      </c>
      <c r="F46" s="5" t="s">
        <v>282</v>
      </c>
      <c r="G46" s="5">
        <v>917002</v>
      </c>
      <c r="H46" s="5">
        <v>7</v>
      </c>
      <c r="I46" s="5">
        <v>20</v>
      </c>
      <c r="J46" s="5">
        <v>53</v>
      </c>
      <c r="K46" s="2" t="s">
        <v>677</v>
      </c>
      <c r="L46" s="3"/>
      <c r="M46" s="3"/>
      <c r="N46" s="3"/>
    </row>
    <row r="47" spans="2:14" ht="15.75">
      <c r="B47" s="5">
        <v>39</v>
      </c>
      <c r="C47" s="17" t="s">
        <v>295</v>
      </c>
      <c r="D47" s="17" t="s">
        <v>99</v>
      </c>
      <c r="E47" s="17" t="s">
        <v>48</v>
      </c>
      <c r="F47" s="5" t="s">
        <v>282</v>
      </c>
      <c r="G47" s="5">
        <v>917002</v>
      </c>
      <c r="H47" s="5">
        <v>8</v>
      </c>
      <c r="I47" s="5">
        <v>38</v>
      </c>
      <c r="J47" s="5">
        <v>95</v>
      </c>
      <c r="K47" s="2" t="s">
        <v>675</v>
      </c>
      <c r="L47" s="3"/>
      <c r="M47" s="3"/>
      <c r="N47" s="3"/>
    </row>
    <row r="48" spans="2:14" ht="15.75">
      <c r="B48" s="5">
        <v>40</v>
      </c>
      <c r="C48" s="17" t="s">
        <v>294</v>
      </c>
      <c r="D48" s="17" t="s">
        <v>327</v>
      </c>
      <c r="E48" s="17" t="s">
        <v>167</v>
      </c>
      <c r="F48" s="5" t="s">
        <v>282</v>
      </c>
      <c r="G48" s="5">
        <v>917002</v>
      </c>
      <c r="H48" s="5">
        <v>8</v>
      </c>
      <c r="I48" s="5">
        <v>37</v>
      </c>
      <c r="J48" s="5">
        <v>92</v>
      </c>
      <c r="K48" s="2" t="s">
        <v>675</v>
      </c>
      <c r="L48" s="3"/>
      <c r="M48" s="3"/>
    </row>
    <row r="49" spans="2:11" ht="15.75">
      <c r="B49" s="5">
        <v>41</v>
      </c>
      <c r="C49" s="17" t="s">
        <v>308</v>
      </c>
      <c r="D49" s="17" t="s">
        <v>105</v>
      </c>
      <c r="E49" s="17" t="s">
        <v>164</v>
      </c>
      <c r="F49" s="5" t="s">
        <v>282</v>
      </c>
      <c r="G49" s="5">
        <v>917002</v>
      </c>
      <c r="H49" s="5">
        <v>8</v>
      </c>
      <c r="I49" s="5">
        <v>37</v>
      </c>
      <c r="J49" s="5">
        <v>92</v>
      </c>
      <c r="K49" s="2" t="s">
        <v>675</v>
      </c>
    </row>
    <row r="50" spans="2:11" ht="15.75">
      <c r="B50" s="5">
        <v>42</v>
      </c>
      <c r="C50" s="17" t="s">
        <v>160</v>
      </c>
      <c r="D50" s="17" t="s">
        <v>388</v>
      </c>
      <c r="E50" s="17" t="s">
        <v>10</v>
      </c>
      <c r="F50" s="5" t="s">
        <v>282</v>
      </c>
      <c r="G50" s="5">
        <v>917002</v>
      </c>
      <c r="H50" s="5">
        <v>8</v>
      </c>
      <c r="I50" s="5">
        <v>35</v>
      </c>
      <c r="J50" s="5">
        <v>87</v>
      </c>
      <c r="K50" s="2" t="s">
        <v>675</v>
      </c>
    </row>
    <row r="51" spans="2:11" ht="15.75">
      <c r="B51" s="5">
        <v>43</v>
      </c>
      <c r="C51" s="17" t="s">
        <v>433</v>
      </c>
      <c r="D51" s="17" t="s">
        <v>515</v>
      </c>
      <c r="E51" s="17" t="s">
        <v>48</v>
      </c>
      <c r="F51" s="5" t="s">
        <v>282</v>
      </c>
      <c r="G51" s="5">
        <v>917002</v>
      </c>
      <c r="H51" s="5">
        <v>8</v>
      </c>
      <c r="I51" s="5">
        <v>32</v>
      </c>
      <c r="J51" s="5">
        <v>80</v>
      </c>
      <c r="K51" s="2" t="s">
        <v>675</v>
      </c>
    </row>
    <row r="52" spans="2:11" ht="15.75">
      <c r="B52" s="5">
        <v>44</v>
      </c>
      <c r="C52" s="17" t="s">
        <v>518</v>
      </c>
      <c r="D52" s="17" t="s">
        <v>519</v>
      </c>
      <c r="E52" s="17" t="s">
        <v>90</v>
      </c>
      <c r="F52" s="5" t="s">
        <v>282</v>
      </c>
      <c r="G52" s="5">
        <v>917002</v>
      </c>
      <c r="H52" s="5">
        <v>8</v>
      </c>
      <c r="I52" s="5">
        <v>29</v>
      </c>
      <c r="J52" s="5">
        <v>72</v>
      </c>
      <c r="K52" s="2" t="s">
        <v>676</v>
      </c>
    </row>
    <row r="53" spans="2:11" ht="15.75">
      <c r="B53" s="5">
        <v>45</v>
      </c>
      <c r="C53" s="17" t="s">
        <v>456</v>
      </c>
      <c r="D53" s="17" t="s">
        <v>220</v>
      </c>
      <c r="E53" s="17" t="s">
        <v>106</v>
      </c>
      <c r="F53" s="5" t="s">
        <v>282</v>
      </c>
      <c r="G53" s="5">
        <v>917002</v>
      </c>
      <c r="H53" s="5">
        <v>8</v>
      </c>
      <c r="I53" s="5">
        <v>27</v>
      </c>
      <c r="J53" s="5">
        <v>67</v>
      </c>
      <c r="K53" s="2" t="s">
        <v>676</v>
      </c>
    </row>
    <row r="54" spans="2:11" ht="15.75">
      <c r="B54" s="5">
        <v>46</v>
      </c>
      <c r="C54" s="17" t="s">
        <v>432</v>
      </c>
      <c r="D54" s="17" t="s">
        <v>514</v>
      </c>
      <c r="E54" s="17" t="s">
        <v>185</v>
      </c>
      <c r="F54" s="5" t="s">
        <v>282</v>
      </c>
      <c r="G54" s="5">
        <v>917002</v>
      </c>
      <c r="H54" s="5">
        <v>8</v>
      </c>
      <c r="I54" s="5">
        <v>26</v>
      </c>
      <c r="J54" s="5">
        <v>65</v>
      </c>
      <c r="K54" s="2" t="s">
        <v>676</v>
      </c>
    </row>
    <row r="55" spans="2:11" ht="15.75">
      <c r="B55" s="5">
        <v>47</v>
      </c>
      <c r="C55" s="17" t="s">
        <v>441</v>
      </c>
      <c r="D55" s="17" t="s">
        <v>42</v>
      </c>
      <c r="E55" s="17" t="s">
        <v>164</v>
      </c>
      <c r="F55" s="5" t="s">
        <v>282</v>
      </c>
      <c r="G55" s="5">
        <v>917002</v>
      </c>
      <c r="H55" s="5">
        <v>8</v>
      </c>
      <c r="I55" s="5">
        <v>23</v>
      </c>
      <c r="J55" s="5">
        <v>57</v>
      </c>
      <c r="K55" s="2" t="s">
        <v>676</v>
      </c>
    </row>
    <row r="56" spans="2:11" ht="15.75">
      <c r="B56" s="5">
        <v>48</v>
      </c>
      <c r="C56" s="17" t="s">
        <v>516</v>
      </c>
      <c r="D56" s="17" t="s">
        <v>517</v>
      </c>
      <c r="E56" s="17" t="s">
        <v>43</v>
      </c>
      <c r="F56" s="5" t="s">
        <v>282</v>
      </c>
      <c r="G56" s="5">
        <v>917002</v>
      </c>
      <c r="H56" s="5">
        <v>8</v>
      </c>
      <c r="I56" s="5">
        <v>22</v>
      </c>
      <c r="J56" s="5">
        <v>55</v>
      </c>
      <c r="K56" s="2" t="s">
        <v>676</v>
      </c>
    </row>
    <row r="57" spans="2:11" ht="15.75">
      <c r="B57" s="5">
        <v>49</v>
      </c>
      <c r="C57" s="17" t="s">
        <v>298</v>
      </c>
      <c r="D57" s="17" t="s">
        <v>148</v>
      </c>
      <c r="E57" s="17" t="s">
        <v>71</v>
      </c>
      <c r="F57" s="5" t="s">
        <v>282</v>
      </c>
      <c r="G57" s="5">
        <v>917002</v>
      </c>
      <c r="H57" s="5">
        <v>9</v>
      </c>
      <c r="I57" s="5">
        <v>29</v>
      </c>
      <c r="J57" s="5">
        <v>73</v>
      </c>
      <c r="K57" s="2" t="s">
        <v>676</v>
      </c>
    </row>
    <row r="58" spans="2:11" ht="15.75">
      <c r="B58" s="5">
        <v>50</v>
      </c>
      <c r="C58" s="17" t="s">
        <v>313</v>
      </c>
      <c r="D58" s="17" t="s">
        <v>86</v>
      </c>
      <c r="E58" s="17" t="s">
        <v>10</v>
      </c>
      <c r="F58" s="5" t="s">
        <v>282</v>
      </c>
      <c r="G58" s="5">
        <v>917002</v>
      </c>
      <c r="H58" s="5">
        <v>9</v>
      </c>
      <c r="I58" s="5">
        <v>21</v>
      </c>
      <c r="J58" s="5">
        <v>53</v>
      </c>
      <c r="K58" s="2" t="s">
        <v>677</v>
      </c>
    </row>
    <row r="59" spans="2:11" ht="15.75">
      <c r="B59" s="5">
        <v>51</v>
      </c>
      <c r="C59" s="17" t="s">
        <v>296</v>
      </c>
      <c r="D59" s="17" t="s">
        <v>136</v>
      </c>
      <c r="E59" s="17" t="s">
        <v>292</v>
      </c>
      <c r="F59" s="5" t="s">
        <v>282</v>
      </c>
      <c r="G59" s="5">
        <v>917002</v>
      </c>
      <c r="H59" s="5">
        <v>9</v>
      </c>
      <c r="I59" s="5">
        <v>19</v>
      </c>
      <c r="J59" s="5">
        <v>50</v>
      </c>
      <c r="K59" s="2" t="s">
        <v>677</v>
      </c>
    </row>
    <row r="60" spans="2:11" ht="15.75">
      <c r="B60" s="5">
        <v>52</v>
      </c>
      <c r="C60" s="17" t="s">
        <v>523</v>
      </c>
      <c r="D60" s="17" t="s">
        <v>318</v>
      </c>
      <c r="E60" s="17" t="s">
        <v>25</v>
      </c>
      <c r="F60" s="5" t="s">
        <v>282</v>
      </c>
      <c r="G60" s="5">
        <v>917002</v>
      </c>
      <c r="H60" s="5">
        <v>10</v>
      </c>
      <c r="I60" s="5">
        <v>31</v>
      </c>
      <c r="J60" s="5">
        <v>77</v>
      </c>
      <c r="K60" s="2" t="s">
        <v>675</v>
      </c>
    </row>
    <row r="61" spans="2:11" ht="15.75">
      <c r="B61" s="5">
        <v>53</v>
      </c>
      <c r="C61" s="17" t="s">
        <v>521</v>
      </c>
      <c r="D61" s="17" t="s">
        <v>139</v>
      </c>
      <c r="E61" s="17" t="s">
        <v>106</v>
      </c>
      <c r="F61" s="5" t="s">
        <v>282</v>
      </c>
      <c r="G61" s="5">
        <v>917002</v>
      </c>
      <c r="H61" s="5">
        <v>10</v>
      </c>
      <c r="I61" s="5">
        <v>30</v>
      </c>
      <c r="J61" s="5">
        <v>75</v>
      </c>
      <c r="K61" s="2" t="s">
        <v>675</v>
      </c>
    </row>
    <row r="62" spans="2:11" ht="15.75">
      <c r="B62" s="5">
        <v>54</v>
      </c>
      <c r="C62" s="17" t="s">
        <v>459</v>
      </c>
      <c r="D62" s="17" t="s">
        <v>12</v>
      </c>
      <c r="E62" s="17" t="s">
        <v>106</v>
      </c>
      <c r="F62" s="5" t="s">
        <v>282</v>
      </c>
      <c r="G62" s="5">
        <v>917002</v>
      </c>
      <c r="H62" s="5">
        <v>10</v>
      </c>
      <c r="I62" s="5">
        <v>29</v>
      </c>
      <c r="J62" s="5">
        <v>72</v>
      </c>
      <c r="K62" s="2" t="s">
        <v>676</v>
      </c>
    </row>
    <row r="63" spans="2:11" ht="15.75">
      <c r="B63" s="5">
        <v>55</v>
      </c>
      <c r="C63" s="17" t="s">
        <v>315</v>
      </c>
      <c r="D63" s="17" t="s">
        <v>27</v>
      </c>
      <c r="E63" s="17" t="s">
        <v>10</v>
      </c>
      <c r="F63" s="5" t="s">
        <v>282</v>
      </c>
      <c r="G63" s="5">
        <v>917002</v>
      </c>
      <c r="H63" s="5">
        <v>10</v>
      </c>
      <c r="I63" s="5">
        <v>27</v>
      </c>
      <c r="J63" s="5">
        <v>67</v>
      </c>
      <c r="K63" s="2" t="s">
        <v>676</v>
      </c>
    </row>
    <row r="64" spans="2:11" ht="15.75">
      <c r="B64" s="5">
        <v>56</v>
      </c>
      <c r="C64" s="17" t="s">
        <v>461</v>
      </c>
      <c r="D64" s="17" t="s">
        <v>522</v>
      </c>
      <c r="E64" s="17" t="s">
        <v>69</v>
      </c>
      <c r="F64" s="5" t="s">
        <v>282</v>
      </c>
      <c r="G64" s="5">
        <v>917002</v>
      </c>
      <c r="H64" s="5">
        <v>10</v>
      </c>
      <c r="I64" s="5">
        <v>27</v>
      </c>
      <c r="J64" s="5">
        <v>67</v>
      </c>
      <c r="K64" s="2" t="s">
        <v>676</v>
      </c>
    </row>
    <row r="65" spans="2:11" ht="15.75">
      <c r="B65" s="5">
        <v>57</v>
      </c>
      <c r="C65" s="17" t="s">
        <v>316</v>
      </c>
      <c r="D65" s="17" t="s">
        <v>59</v>
      </c>
      <c r="E65" s="17" t="s">
        <v>48</v>
      </c>
      <c r="F65" s="5" t="s">
        <v>282</v>
      </c>
      <c r="G65" s="5">
        <v>917002</v>
      </c>
      <c r="H65" s="5">
        <v>10</v>
      </c>
      <c r="I65" s="5">
        <v>27</v>
      </c>
      <c r="J65" s="5">
        <v>67</v>
      </c>
      <c r="K65" s="2" t="s">
        <v>676</v>
      </c>
    </row>
    <row r="66" spans="2:11" ht="15.75">
      <c r="B66" s="5">
        <v>58</v>
      </c>
      <c r="C66" s="17" t="s">
        <v>346</v>
      </c>
      <c r="D66" s="17" t="s">
        <v>50</v>
      </c>
      <c r="E66" s="17" t="s">
        <v>458</v>
      </c>
      <c r="F66" s="5" t="s">
        <v>282</v>
      </c>
      <c r="G66" s="5">
        <v>917002</v>
      </c>
      <c r="H66" s="5">
        <v>10</v>
      </c>
      <c r="I66" s="5">
        <v>26</v>
      </c>
      <c r="J66" s="5">
        <v>65</v>
      </c>
      <c r="K66" s="2" t="s">
        <v>676</v>
      </c>
    </row>
    <row r="67" spans="2:11" ht="15.75">
      <c r="B67" s="5">
        <v>59</v>
      </c>
      <c r="C67" s="17" t="s">
        <v>460</v>
      </c>
      <c r="D67" s="17" t="s">
        <v>15</v>
      </c>
      <c r="E67" s="17" t="s">
        <v>65</v>
      </c>
      <c r="F67" s="5" t="s">
        <v>282</v>
      </c>
      <c r="G67" s="5">
        <v>917002</v>
      </c>
      <c r="H67" s="5">
        <v>10</v>
      </c>
      <c r="I67" s="5">
        <v>25</v>
      </c>
      <c r="J67" s="5">
        <v>62</v>
      </c>
      <c r="K67" s="2" t="s">
        <v>676</v>
      </c>
    </row>
    <row r="68" spans="2:11" ht="15.75">
      <c r="B68" s="5">
        <v>60</v>
      </c>
      <c r="C68" s="17" t="s">
        <v>427</v>
      </c>
      <c r="D68" s="17" t="s">
        <v>139</v>
      </c>
      <c r="E68" s="17" t="s">
        <v>48</v>
      </c>
      <c r="F68" s="5" t="s">
        <v>282</v>
      </c>
      <c r="G68" s="5">
        <v>917002</v>
      </c>
      <c r="H68" s="5">
        <v>10</v>
      </c>
      <c r="I68" s="5">
        <v>21</v>
      </c>
      <c r="J68" s="5">
        <v>53</v>
      </c>
      <c r="K68" s="2" t="s">
        <v>677</v>
      </c>
    </row>
    <row r="69" spans="2:11" ht="15.75">
      <c r="B69" s="5">
        <v>61</v>
      </c>
      <c r="C69" s="17" t="s">
        <v>525</v>
      </c>
      <c r="D69" s="17" t="s">
        <v>526</v>
      </c>
      <c r="E69" s="17" t="s">
        <v>147</v>
      </c>
      <c r="F69" s="5" t="s">
        <v>282</v>
      </c>
      <c r="G69" s="5">
        <v>917002</v>
      </c>
      <c r="H69" s="5">
        <v>11</v>
      </c>
      <c r="I69" s="5">
        <v>28</v>
      </c>
      <c r="J69" s="5">
        <v>66</v>
      </c>
      <c r="K69" s="2" t="s">
        <v>676</v>
      </c>
    </row>
    <row r="70" spans="2:11" ht="15.75">
      <c r="B70" s="5">
        <v>62</v>
      </c>
      <c r="C70" s="17" t="s">
        <v>446</v>
      </c>
      <c r="D70" s="17" t="s">
        <v>447</v>
      </c>
      <c r="E70" s="17" t="s">
        <v>57</v>
      </c>
      <c r="F70" s="5" t="s">
        <v>282</v>
      </c>
      <c r="G70" s="5">
        <v>917002</v>
      </c>
      <c r="H70" s="5">
        <v>11</v>
      </c>
      <c r="I70" s="5">
        <v>22</v>
      </c>
      <c r="J70" s="5">
        <v>52</v>
      </c>
      <c r="K70" s="2" t="s">
        <v>677</v>
      </c>
    </row>
    <row r="71" spans="2:11" ht="15.75">
      <c r="B71" s="5">
        <v>63</v>
      </c>
      <c r="C71" s="17" t="s">
        <v>217</v>
      </c>
      <c r="D71" s="17" t="s">
        <v>105</v>
      </c>
      <c r="E71" s="17" t="s">
        <v>106</v>
      </c>
      <c r="F71" s="5" t="s">
        <v>282</v>
      </c>
      <c r="G71" s="5">
        <v>917002</v>
      </c>
      <c r="H71" s="5">
        <v>11</v>
      </c>
      <c r="I71" s="5">
        <v>21</v>
      </c>
      <c r="J71" s="5">
        <v>50</v>
      </c>
      <c r="K71" s="2" t="s">
        <v>677</v>
      </c>
    </row>
    <row r="72" spans="2:11" ht="15.75">
      <c r="B72" s="5">
        <v>64</v>
      </c>
      <c r="C72" s="40" t="s">
        <v>471</v>
      </c>
      <c r="D72" s="40" t="s">
        <v>198</v>
      </c>
      <c r="E72" s="40" t="s">
        <v>57</v>
      </c>
      <c r="F72" s="40" t="s">
        <v>609</v>
      </c>
      <c r="G72" s="41">
        <v>917003</v>
      </c>
      <c r="H72" s="41">
        <v>7</v>
      </c>
      <c r="I72" s="41">
        <v>22</v>
      </c>
      <c r="J72" s="30">
        <v>58</v>
      </c>
      <c r="K72" s="2" t="s">
        <v>676</v>
      </c>
    </row>
    <row r="73" spans="2:11" ht="15.75">
      <c r="B73" s="5">
        <v>65</v>
      </c>
      <c r="C73" s="40" t="s">
        <v>472</v>
      </c>
      <c r="D73" s="40" t="s">
        <v>66</v>
      </c>
      <c r="E73" s="40" t="s">
        <v>28</v>
      </c>
      <c r="F73" s="40" t="s">
        <v>609</v>
      </c>
      <c r="G73" s="41">
        <v>917003</v>
      </c>
      <c r="H73" s="41">
        <v>7</v>
      </c>
      <c r="I73" s="41">
        <v>22</v>
      </c>
      <c r="J73" s="30">
        <v>58</v>
      </c>
      <c r="K73" s="2" t="s">
        <v>676</v>
      </c>
    </row>
    <row r="74" spans="2:11" ht="15.75">
      <c r="B74" s="5">
        <v>66</v>
      </c>
      <c r="C74" s="40" t="s">
        <v>357</v>
      </c>
      <c r="D74" s="40" t="s">
        <v>32</v>
      </c>
      <c r="E74" s="40" t="s">
        <v>203</v>
      </c>
      <c r="F74" s="40" t="s">
        <v>609</v>
      </c>
      <c r="G74" s="41">
        <v>917003</v>
      </c>
      <c r="H74" s="41">
        <v>8</v>
      </c>
      <c r="I74" s="74">
        <v>21</v>
      </c>
      <c r="J74" s="30">
        <v>53</v>
      </c>
      <c r="K74" s="2" t="s">
        <v>677</v>
      </c>
    </row>
    <row r="75" spans="2:11" ht="15.75">
      <c r="B75" s="5">
        <v>67</v>
      </c>
      <c r="C75" s="40" t="s">
        <v>475</v>
      </c>
      <c r="D75" s="40" t="s">
        <v>198</v>
      </c>
      <c r="E75" s="40" t="s">
        <v>200</v>
      </c>
      <c r="F75" s="40" t="s">
        <v>609</v>
      </c>
      <c r="G75" s="41">
        <v>917003</v>
      </c>
      <c r="H75" s="41">
        <v>9</v>
      </c>
      <c r="I75" s="74">
        <v>23</v>
      </c>
      <c r="J75" s="30">
        <v>58</v>
      </c>
      <c r="K75" s="2" t="s">
        <v>676</v>
      </c>
    </row>
    <row r="76" spans="2:11" ht="15.75">
      <c r="B76" s="5">
        <v>68</v>
      </c>
      <c r="C76" s="40" t="s">
        <v>488</v>
      </c>
      <c r="D76" s="40" t="s">
        <v>70</v>
      </c>
      <c r="E76" s="40" t="s">
        <v>106</v>
      </c>
      <c r="F76" s="40" t="s">
        <v>609</v>
      </c>
      <c r="G76" s="41">
        <v>917003</v>
      </c>
      <c r="H76" s="41">
        <v>10</v>
      </c>
      <c r="I76" s="74">
        <v>26</v>
      </c>
      <c r="J76" s="30">
        <v>62</v>
      </c>
      <c r="K76" s="2" t="s">
        <v>676</v>
      </c>
    </row>
    <row r="77" spans="2:11" ht="15.75">
      <c r="B77" s="5">
        <v>69</v>
      </c>
      <c r="C77" s="40" t="s">
        <v>472</v>
      </c>
      <c r="D77" s="40" t="s">
        <v>337</v>
      </c>
      <c r="E77" s="40" t="s">
        <v>28</v>
      </c>
      <c r="F77" s="40" t="s">
        <v>609</v>
      </c>
      <c r="G77" s="41">
        <v>917003</v>
      </c>
      <c r="H77" s="41">
        <v>10</v>
      </c>
      <c r="I77" s="74">
        <v>25</v>
      </c>
      <c r="J77" s="30">
        <v>60</v>
      </c>
      <c r="K77" s="2" t="s">
        <v>676</v>
      </c>
    </row>
    <row r="78" spans="2:11" ht="15.75">
      <c r="B78" s="5">
        <v>70</v>
      </c>
      <c r="C78" s="40" t="s">
        <v>479</v>
      </c>
      <c r="D78" s="40" t="s">
        <v>115</v>
      </c>
      <c r="E78" s="40" t="s">
        <v>57</v>
      </c>
      <c r="F78" s="40" t="s">
        <v>609</v>
      </c>
      <c r="G78" s="41">
        <v>917003</v>
      </c>
      <c r="H78" s="41">
        <v>11</v>
      </c>
      <c r="I78" s="74">
        <v>27</v>
      </c>
      <c r="J78" s="30">
        <v>64</v>
      </c>
      <c r="K78" s="2" t="s">
        <v>676</v>
      </c>
    </row>
    <row r="79" spans="2:11" ht="15.75">
      <c r="B79" s="5">
        <v>71</v>
      </c>
      <c r="C79" s="40" t="s">
        <v>490</v>
      </c>
      <c r="D79" s="40" t="s">
        <v>491</v>
      </c>
      <c r="E79" s="40" t="s">
        <v>164</v>
      </c>
      <c r="F79" s="40" t="s">
        <v>609</v>
      </c>
      <c r="G79" s="41">
        <v>917003</v>
      </c>
      <c r="H79" s="41">
        <v>11</v>
      </c>
      <c r="I79" s="74">
        <v>21</v>
      </c>
      <c r="J79" s="30">
        <v>53</v>
      </c>
      <c r="K79" s="2" t="s">
        <v>677</v>
      </c>
    </row>
    <row r="80" spans="2:11" ht="15.75">
      <c r="B80" s="5">
        <v>72</v>
      </c>
      <c r="C80" s="2" t="s">
        <v>377</v>
      </c>
      <c r="D80" s="2" t="s">
        <v>36</v>
      </c>
      <c r="E80" s="2" t="s">
        <v>203</v>
      </c>
      <c r="F80" s="5" t="s">
        <v>493</v>
      </c>
      <c r="G80" s="5">
        <v>917005</v>
      </c>
      <c r="H80" s="5">
        <v>7</v>
      </c>
      <c r="I80" s="5">
        <v>19</v>
      </c>
      <c r="J80" s="5">
        <v>50</v>
      </c>
      <c r="K80" s="2" t="s">
        <v>677</v>
      </c>
    </row>
    <row r="81" spans="2:11" ht="15.75">
      <c r="B81" s="5">
        <v>73</v>
      </c>
      <c r="C81" s="2" t="s">
        <v>495</v>
      </c>
      <c r="D81" s="2" t="s">
        <v>96</v>
      </c>
      <c r="E81" s="2" t="s">
        <v>496</v>
      </c>
      <c r="F81" s="5" t="s">
        <v>493</v>
      </c>
      <c r="G81" s="5">
        <v>917005</v>
      </c>
      <c r="H81" s="5">
        <v>8</v>
      </c>
      <c r="I81" s="5">
        <v>21</v>
      </c>
      <c r="J81" s="5">
        <v>53</v>
      </c>
      <c r="K81" s="2" t="s">
        <v>677</v>
      </c>
    </row>
    <row r="82" spans="2:11" ht="15.75">
      <c r="B82" s="5">
        <v>74</v>
      </c>
      <c r="C82" s="2" t="s">
        <v>637</v>
      </c>
      <c r="D82" s="2" t="s">
        <v>100</v>
      </c>
      <c r="E82" s="2" t="s">
        <v>34</v>
      </c>
      <c r="F82" s="5" t="s">
        <v>493</v>
      </c>
      <c r="G82" s="5">
        <v>917005</v>
      </c>
      <c r="H82" s="5">
        <v>9</v>
      </c>
      <c r="I82" s="5">
        <v>22</v>
      </c>
      <c r="J82" s="5">
        <v>55</v>
      </c>
      <c r="K82" s="2" t="s">
        <v>676</v>
      </c>
    </row>
    <row r="83" spans="2:11" ht="15.75">
      <c r="B83" s="5">
        <v>75</v>
      </c>
      <c r="C83" s="2" t="s">
        <v>494</v>
      </c>
      <c r="D83" s="2" t="s">
        <v>27</v>
      </c>
      <c r="E83" s="2" t="s">
        <v>203</v>
      </c>
      <c r="F83" s="5" t="s">
        <v>493</v>
      </c>
      <c r="G83" s="5">
        <v>917005</v>
      </c>
      <c r="H83" s="5">
        <v>10</v>
      </c>
      <c r="I83" s="5">
        <v>26</v>
      </c>
      <c r="J83" s="5">
        <v>65</v>
      </c>
      <c r="K83" s="2" t="s">
        <v>676</v>
      </c>
    </row>
    <row r="84" spans="2:11" ht="15.75">
      <c r="B84" s="5">
        <v>76</v>
      </c>
      <c r="C84" s="2" t="s">
        <v>638</v>
      </c>
      <c r="D84" s="2" t="s">
        <v>169</v>
      </c>
      <c r="E84" s="2" t="s">
        <v>130</v>
      </c>
      <c r="F84" s="5" t="s">
        <v>493</v>
      </c>
      <c r="G84" s="5">
        <v>917005</v>
      </c>
      <c r="H84" s="5">
        <v>11</v>
      </c>
      <c r="I84" s="5">
        <v>26</v>
      </c>
      <c r="J84" s="5">
        <v>62</v>
      </c>
      <c r="K84" s="2" t="s">
        <v>676</v>
      </c>
    </row>
    <row r="85" spans="2:11" ht="15.75">
      <c r="B85" s="5">
        <v>77</v>
      </c>
      <c r="C85" s="2" t="s">
        <v>639</v>
      </c>
      <c r="D85" s="2" t="s">
        <v>210</v>
      </c>
      <c r="E85" s="2" t="s">
        <v>62</v>
      </c>
      <c r="F85" s="23" t="s">
        <v>334</v>
      </c>
      <c r="G85" s="5">
        <v>917006</v>
      </c>
      <c r="H85" s="5">
        <v>10</v>
      </c>
      <c r="I85" s="5">
        <v>22</v>
      </c>
      <c r="J85" s="5">
        <v>55</v>
      </c>
      <c r="K85" s="2" t="s">
        <v>676</v>
      </c>
    </row>
    <row r="86" spans="2:11" ht="15.75">
      <c r="B86" s="5">
        <v>78</v>
      </c>
      <c r="C86" s="2" t="s">
        <v>63</v>
      </c>
      <c r="D86" s="2" t="s">
        <v>64</v>
      </c>
      <c r="E86" s="2" t="s">
        <v>65</v>
      </c>
      <c r="F86" s="5" t="s">
        <v>49</v>
      </c>
      <c r="G86" s="5">
        <v>917007</v>
      </c>
      <c r="H86" s="5">
        <v>8</v>
      </c>
      <c r="I86" s="5">
        <v>23</v>
      </c>
      <c r="J86" s="5">
        <v>60.5</v>
      </c>
      <c r="K86" s="2" t="s">
        <v>676</v>
      </c>
    </row>
    <row r="87" spans="2:11" ht="15.75">
      <c r="B87" s="5">
        <v>79</v>
      </c>
      <c r="C87" s="2" t="s">
        <v>597</v>
      </c>
      <c r="D87" s="2" t="s">
        <v>12</v>
      </c>
      <c r="E87" s="2" t="s">
        <v>106</v>
      </c>
      <c r="F87" s="5" t="s">
        <v>273</v>
      </c>
      <c r="G87" s="5">
        <v>917008</v>
      </c>
      <c r="H87" s="5">
        <v>7</v>
      </c>
      <c r="I87" s="5">
        <v>20</v>
      </c>
      <c r="J87" s="5">
        <v>57</v>
      </c>
      <c r="K87" s="2" t="s">
        <v>676</v>
      </c>
    </row>
    <row r="88" spans="2:11" ht="15.75">
      <c r="B88" s="5">
        <v>80</v>
      </c>
      <c r="C88" s="2" t="s">
        <v>279</v>
      </c>
      <c r="D88" s="2" t="s">
        <v>318</v>
      </c>
      <c r="E88" s="2" t="s">
        <v>57</v>
      </c>
      <c r="F88" s="5" t="s">
        <v>273</v>
      </c>
      <c r="G88" s="5">
        <v>917008</v>
      </c>
      <c r="H88" s="5">
        <v>8</v>
      </c>
      <c r="I88" s="5">
        <v>25</v>
      </c>
      <c r="J88" s="5">
        <v>63</v>
      </c>
      <c r="K88" s="2" t="s">
        <v>676</v>
      </c>
    </row>
    <row r="89" spans="2:11" ht="15.75">
      <c r="B89" s="5">
        <v>81</v>
      </c>
      <c r="C89" s="17" t="s">
        <v>275</v>
      </c>
      <c r="D89" s="17" t="s">
        <v>215</v>
      </c>
      <c r="E89" s="17" t="s">
        <v>69</v>
      </c>
      <c r="F89" s="5" t="s">
        <v>273</v>
      </c>
      <c r="G89" s="5">
        <v>917008</v>
      </c>
      <c r="H89" s="5">
        <v>9</v>
      </c>
      <c r="I89" s="5">
        <v>22</v>
      </c>
      <c r="J89" s="5">
        <v>55</v>
      </c>
      <c r="K89" s="2" t="s">
        <v>676</v>
      </c>
    </row>
    <row r="90" spans="2:11" ht="15.75">
      <c r="B90" s="5">
        <v>82</v>
      </c>
      <c r="C90" s="2" t="s">
        <v>464</v>
      </c>
      <c r="D90" s="2" t="s">
        <v>318</v>
      </c>
      <c r="E90" s="2" t="s">
        <v>57</v>
      </c>
      <c r="F90" s="5" t="s">
        <v>273</v>
      </c>
      <c r="G90" s="5">
        <v>917008</v>
      </c>
      <c r="H90" s="5">
        <v>11</v>
      </c>
      <c r="I90" s="5">
        <v>26</v>
      </c>
      <c r="J90" s="5">
        <v>62</v>
      </c>
      <c r="K90" s="2" t="s">
        <v>676</v>
      </c>
    </row>
    <row r="91" spans="2:11" ht="15.75">
      <c r="B91" s="5">
        <v>83</v>
      </c>
      <c r="C91" s="2" t="s">
        <v>508</v>
      </c>
      <c r="D91" s="2" t="s">
        <v>115</v>
      </c>
      <c r="E91" s="2" t="s">
        <v>203</v>
      </c>
      <c r="F91" s="5" t="s">
        <v>77</v>
      </c>
      <c r="G91" s="5">
        <v>917009</v>
      </c>
      <c r="H91" s="5">
        <v>9</v>
      </c>
      <c r="I91" s="5">
        <v>23</v>
      </c>
      <c r="J91" s="5">
        <v>58</v>
      </c>
      <c r="K91" s="2" t="s">
        <v>676</v>
      </c>
    </row>
    <row r="92" spans="2:11" ht="15.75">
      <c r="B92" s="5">
        <v>84</v>
      </c>
      <c r="C92" s="2" t="s">
        <v>93</v>
      </c>
      <c r="D92" s="2" t="s">
        <v>86</v>
      </c>
      <c r="E92" s="2" t="s">
        <v>28</v>
      </c>
      <c r="F92" s="5" t="s">
        <v>77</v>
      </c>
      <c r="G92" s="5">
        <v>917009</v>
      </c>
      <c r="H92" s="5">
        <v>11</v>
      </c>
      <c r="I92" s="5">
        <v>20</v>
      </c>
      <c r="J92" s="5">
        <v>50</v>
      </c>
      <c r="K92" s="2" t="s">
        <v>677</v>
      </c>
    </row>
    <row r="93" spans="2:11" ht="15.75">
      <c r="B93" s="5">
        <v>85</v>
      </c>
      <c r="C93" s="2" t="s">
        <v>410</v>
      </c>
      <c r="D93" s="2" t="s">
        <v>411</v>
      </c>
      <c r="E93" s="2" t="s">
        <v>57</v>
      </c>
      <c r="F93" s="5" t="s">
        <v>408</v>
      </c>
      <c r="G93" s="5">
        <v>917010</v>
      </c>
      <c r="H93" s="5">
        <v>9</v>
      </c>
      <c r="I93" s="5">
        <v>30</v>
      </c>
      <c r="J93" s="5">
        <v>75</v>
      </c>
      <c r="K93" s="2" t="s">
        <v>675</v>
      </c>
    </row>
    <row r="94" spans="2:11" ht="15.75">
      <c r="B94" s="5">
        <v>86</v>
      </c>
      <c r="C94" s="64" t="s">
        <v>19</v>
      </c>
      <c r="D94" s="65" t="s">
        <v>192</v>
      </c>
      <c r="E94" s="64" t="s">
        <v>62</v>
      </c>
      <c r="F94" s="46" t="s">
        <v>132</v>
      </c>
      <c r="G94" s="46">
        <v>917012</v>
      </c>
      <c r="H94" s="46">
        <v>11</v>
      </c>
      <c r="I94" s="19"/>
      <c r="J94" s="19"/>
      <c r="K94" s="65" t="s">
        <v>683</v>
      </c>
    </row>
    <row r="95" spans="2:11" ht="15.75">
      <c r="B95" s="5">
        <v>87</v>
      </c>
      <c r="C95" s="2" t="s">
        <v>117</v>
      </c>
      <c r="D95" s="2" t="s">
        <v>115</v>
      </c>
      <c r="E95" s="2" t="s">
        <v>113</v>
      </c>
      <c r="F95" s="5" t="s">
        <v>417</v>
      </c>
      <c r="G95" s="5">
        <v>917013</v>
      </c>
      <c r="H95" s="5">
        <v>7</v>
      </c>
      <c r="I95" s="5">
        <v>25</v>
      </c>
      <c r="J95" s="6">
        <f>I95*100/38</f>
        <v>65.78947368421052</v>
      </c>
      <c r="K95" s="2" t="s">
        <v>676</v>
      </c>
    </row>
    <row r="96" spans="2:11" ht="15.75">
      <c r="B96" s="5">
        <v>88</v>
      </c>
      <c r="C96" s="2" t="s">
        <v>542</v>
      </c>
      <c r="D96" s="2" t="s">
        <v>183</v>
      </c>
      <c r="E96" s="2" t="s">
        <v>164</v>
      </c>
      <c r="F96" s="5" t="s">
        <v>417</v>
      </c>
      <c r="G96" s="5">
        <v>917013</v>
      </c>
      <c r="H96" s="5">
        <v>7</v>
      </c>
      <c r="I96" s="5">
        <v>23</v>
      </c>
      <c r="J96" s="6">
        <f>I96*100/38</f>
        <v>60.526315789473685</v>
      </c>
      <c r="K96" s="2" t="s">
        <v>676</v>
      </c>
    </row>
    <row r="97" spans="2:11" ht="15.75">
      <c r="B97" s="5">
        <v>89</v>
      </c>
      <c r="C97" s="2" t="s">
        <v>416</v>
      </c>
      <c r="D97" s="2" t="s">
        <v>12</v>
      </c>
      <c r="E97" s="2" t="s">
        <v>13</v>
      </c>
      <c r="F97" s="5" t="s">
        <v>417</v>
      </c>
      <c r="G97" s="5">
        <v>917013</v>
      </c>
      <c r="H97" s="5">
        <v>8</v>
      </c>
      <c r="I97" s="5">
        <v>26</v>
      </c>
      <c r="J97" s="6">
        <f>I97*100/40</f>
        <v>65</v>
      </c>
      <c r="K97" s="2" t="s">
        <v>676</v>
      </c>
    </row>
    <row r="98" spans="2:11" ht="15.75">
      <c r="B98" s="5">
        <v>90</v>
      </c>
      <c r="C98" s="2" t="s">
        <v>603</v>
      </c>
      <c r="D98" s="2" t="s">
        <v>118</v>
      </c>
      <c r="E98" s="2" t="s">
        <v>57</v>
      </c>
      <c r="F98" s="5" t="s">
        <v>551</v>
      </c>
      <c r="G98" s="5">
        <v>917014</v>
      </c>
      <c r="H98" s="5">
        <v>10</v>
      </c>
      <c r="I98" s="5">
        <v>22</v>
      </c>
      <c r="J98" s="5">
        <v>55</v>
      </c>
      <c r="K98" s="2" t="s">
        <v>676</v>
      </c>
    </row>
    <row r="99" spans="2:11" ht="15.75">
      <c r="B99" s="5">
        <v>91</v>
      </c>
      <c r="C99" s="2" t="s">
        <v>503</v>
      </c>
      <c r="D99" s="2" t="s">
        <v>101</v>
      </c>
      <c r="E99" s="2" t="s">
        <v>62</v>
      </c>
      <c r="F99" s="5" t="s">
        <v>502</v>
      </c>
      <c r="G99" s="5">
        <v>917015</v>
      </c>
      <c r="H99" s="5">
        <v>9</v>
      </c>
      <c r="I99" s="5">
        <v>26</v>
      </c>
      <c r="J99" s="5">
        <v>65</v>
      </c>
      <c r="K99" s="2" t="s">
        <v>676</v>
      </c>
    </row>
    <row r="100" spans="2:11" ht="15.75">
      <c r="B100" s="5">
        <v>92</v>
      </c>
      <c r="C100" s="2" t="s">
        <v>509</v>
      </c>
      <c r="D100" s="2" t="s">
        <v>80</v>
      </c>
      <c r="E100" s="2" t="s">
        <v>90</v>
      </c>
      <c r="F100" s="5" t="s">
        <v>502</v>
      </c>
      <c r="G100" s="5">
        <v>917015</v>
      </c>
      <c r="H100" s="5">
        <v>9</v>
      </c>
      <c r="I100" s="5">
        <v>25</v>
      </c>
      <c r="J100" s="5">
        <v>63</v>
      </c>
      <c r="K100" s="2" t="s">
        <v>676</v>
      </c>
    </row>
    <row r="101" spans="2:11" ht="15.75">
      <c r="B101" s="5">
        <v>93</v>
      </c>
      <c r="C101" s="2" t="s">
        <v>26</v>
      </c>
      <c r="D101" s="2" t="s">
        <v>27</v>
      </c>
      <c r="E101" s="2" t="s">
        <v>28</v>
      </c>
      <c r="F101" s="5" t="s">
        <v>23</v>
      </c>
      <c r="G101" s="5">
        <v>917016</v>
      </c>
      <c r="H101" s="5">
        <v>7</v>
      </c>
      <c r="I101" s="5">
        <v>19</v>
      </c>
      <c r="J101" s="5">
        <v>50</v>
      </c>
      <c r="K101" s="2" t="s">
        <v>677</v>
      </c>
    </row>
    <row r="102" spans="2:11" ht="15.75">
      <c r="B102" s="5">
        <v>94</v>
      </c>
      <c r="C102" s="2" t="s">
        <v>35</v>
      </c>
      <c r="D102" s="2" t="s">
        <v>36</v>
      </c>
      <c r="E102" s="2" t="s">
        <v>37</v>
      </c>
      <c r="F102" s="5" t="s">
        <v>23</v>
      </c>
      <c r="G102" s="5">
        <v>917016</v>
      </c>
      <c r="H102" s="5">
        <v>8</v>
      </c>
      <c r="I102" s="5">
        <v>22</v>
      </c>
      <c r="J102" s="5">
        <v>55</v>
      </c>
      <c r="K102" s="2" t="s">
        <v>676</v>
      </c>
    </row>
    <row r="103" spans="2:11" ht="15.75">
      <c r="B103" s="5">
        <v>95</v>
      </c>
      <c r="C103" s="2" t="s">
        <v>38</v>
      </c>
      <c r="D103" s="2" t="s">
        <v>39</v>
      </c>
      <c r="E103" s="2" t="s">
        <v>16</v>
      </c>
      <c r="F103" s="5" t="s">
        <v>23</v>
      </c>
      <c r="G103" s="5">
        <v>917016</v>
      </c>
      <c r="H103" s="5">
        <v>9</v>
      </c>
      <c r="I103" s="5">
        <v>30</v>
      </c>
      <c r="J103" s="5">
        <v>75</v>
      </c>
      <c r="K103" s="2" t="s">
        <v>675</v>
      </c>
    </row>
    <row r="104" spans="2:11" ht="15.75">
      <c r="B104" s="5">
        <v>96</v>
      </c>
      <c r="C104" s="2" t="s">
        <v>35</v>
      </c>
      <c r="D104" s="2" t="s">
        <v>86</v>
      </c>
      <c r="E104" s="2" t="s">
        <v>57</v>
      </c>
      <c r="F104" s="5" t="s">
        <v>23</v>
      </c>
      <c r="G104" s="5">
        <v>917016</v>
      </c>
      <c r="H104" s="5">
        <v>9</v>
      </c>
      <c r="I104" s="5">
        <v>20</v>
      </c>
      <c r="J104" s="5">
        <v>50</v>
      </c>
      <c r="K104" s="2" t="s">
        <v>677</v>
      </c>
    </row>
    <row r="105" spans="2:11" ht="15.75">
      <c r="B105" s="5">
        <v>97</v>
      </c>
      <c r="C105" s="22" t="s">
        <v>172</v>
      </c>
      <c r="D105" s="22" t="s">
        <v>173</v>
      </c>
      <c r="E105" s="22" t="s">
        <v>106</v>
      </c>
      <c r="F105" s="30" t="s">
        <v>107</v>
      </c>
      <c r="G105" s="30">
        <v>917201</v>
      </c>
      <c r="H105" s="30">
        <v>7</v>
      </c>
      <c r="I105" s="30">
        <v>22</v>
      </c>
      <c r="J105" s="30">
        <v>57</v>
      </c>
      <c r="K105" s="2" t="s">
        <v>676</v>
      </c>
    </row>
    <row r="106" spans="2:11" ht="15.75">
      <c r="B106" s="5">
        <v>98</v>
      </c>
      <c r="C106" s="22" t="s">
        <v>114</v>
      </c>
      <c r="D106" s="22" t="s">
        <v>115</v>
      </c>
      <c r="E106" s="22" t="s">
        <v>10</v>
      </c>
      <c r="F106" s="30" t="s">
        <v>107</v>
      </c>
      <c r="G106" s="30">
        <v>917201</v>
      </c>
      <c r="H106" s="30">
        <v>8</v>
      </c>
      <c r="I106" s="30">
        <v>40</v>
      </c>
      <c r="J106" s="30">
        <v>100</v>
      </c>
      <c r="K106" s="2" t="s">
        <v>675</v>
      </c>
    </row>
    <row r="107" spans="2:11" ht="15.75">
      <c r="B107" s="5">
        <v>99</v>
      </c>
      <c r="C107" s="22" t="s">
        <v>592</v>
      </c>
      <c r="D107" s="22" t="s">
        <v>42</v>
      </c>
      <c r="E107" s="22" t="s">
        <v>90</v>
      </c>
      <c r="F107" s="30" t="s">
        <v>107</v>
      </c>
      <c r="G107" s="30">
        <v>917201</v>
      </c>
      <c r="H107" s="30">
        <v>9</v>
      </c>
      <c r="I107" s="30">
        <v>24</v>
      </c>
      <c r="J107" s="30">
        <v>60</v>
      </c>
      <c r="K107" s="2" t="s">
        <v>676</v>
      </c>
    </row>
    <row r="108" spans="2:11" ht="15.75">
      <c r="B108" s="5">
        <v>100</v>
      </c>
      <c r="C108" s="22" t="s">
        <v>530</v>
      </c>
      <c r="D108" s="22" t="s">
        <v>64</v>
      </c>
      <c r="E108" s="22" t="s">
        <v>62</v>
      </c>
      <c r="F108" s="30" t="s">
        <v>107</v>
      </c>
      <c r="G108" s="30">
        <v>917201</v>
      </c>
      <c r="H108" s="30">
        <v>9</v>
      </c>
      <c r="I108" s="30">
        <v>24</v>
      </c>
      <c r="J108" s="30">
        <v>60</v>
      </c>
      <c r="K108" s="2" t="s">
        <v>676</v>
      </c>
    </row>
    <row r="109" spans="2:11" ht="15.75">
      <c r="B109" s="5">
        <v>101</v>
      </c>
      <c r="C109" s="22" t="s">
        <v>112</v>
      </c>
      <c r="D109" s="22" t="s">
        <v>101</v>
      </c>
      <c r="E109" s="22" t="s">
        <v>113</v>
      </c>
      <c r="F109" s="30" t="s">
        <v>107</v>
      </c>
      <c r="G109" s="30">
        <v>917201</v>
      </c>
      <c r="H109" s="30">
        <v>9</v>
      </c>
      <c r="I109" s="30">
        <v>21</v>
      </c>
      <c r="J109" s="30">
        <v>52</v>
      </c>
      <c r="K109" s="2" t="s">
        <v>677</v>
      </c>
    </row>
    <row r="110" spans="2:11" ht="15.75">
      <c r="B110" s="5">
        <v>102</v>
      </c>
      <c r="C110" s="2" t="s">
        <v>533</v>
      </c>
      <c r="D110" s="2" t="s">
        <v>53</v>
      </c>
      <c r="E110" s="2" t="s">
        <v>113</v>
      </c>
      <c r="F110" s="5" t="s">
        <v>531</v>
      </c>
      <c r="G110" s="5">
        <v>917202</v>
      </c>
      <c r="H110" s="5">
        <v>7</v>
      </c>
      <c r="I110" s="5">
        <v>32</v>
      </c>
      <c r="J110" s="5">
        <v>84</v>
      </c>
      <c r="K110" s="2" t="s">
        <v>675</v>
      </c>
    </row>
    <row r="111" spans="2:11" ht="15.75">
      <c r="B111" s="5">
        <v>103</v>
      </c>
      <c r="C111" s="2" t="s">
        <v>466</v>
      </c>
      <c r="D111" s="2" t="s">
        <v>183</v>
      </c>
      <c r="E111" s="2" t="s">
        <v>43</v>
      </c>
      <c r="F111" s="5" t="s">
        <v>531</v>
      </c>
      <c r="G111" s="5">
        <v>917202</v>
      </c>
      <c r="H111" s="5">
        <v>7</v>
      </c>
      <c r="I111" s="5">
        <v>31</v>
      </c>
      <c r="J111" s="5">
        <v>81</v>
      </c>
      <c r="K111" s="2" t="s">
        <v>675</v>
      </c>
    </row>
    <row r="112" spans="2:11" ht="15.75">
      <c r="B112" s="5">
        <v>104</v>
      </c>
      <c r="C112" s="2" t="s">
        <v>532</v>
      </c>
      <c r="D112" s="2" t="s">
        <v>40</v>
      </c>
      <c r="E112" s="2" t="s">
        <v>67</v>
      </c>
      <c r="F112" s="5" t="s">
        <v>531</v>
      </c>
      <c r="G112" s="5">
        <v>917202</v>
      </c>
      <c r="H112" s="5">
        <v>7</v>
      </c>
      <c r="I112" s="5">
        <v>30</v>
      </c>
      <c r="J112" s="5">
        <v>79</v>
      </c>
      <c r="K112" s="2" t="s">
        <v>675</v>
      </c>
    </row>
    <row r="113" spans="2:11" ht="15.75">
      <c r="B113" s="5">
        <v>105</v>
      </c>
      <c r="C113" s="2" t="s">
        <v>122</v>
      </c>
      <c r="D113" s="2" t="s">
        <v>123</v>
      </c>
      <c r="E113" s="2" t="s">
        <v>124</v>
      </c>
      <c r="F113" s="5" t="s">
        <v>531</v>
      </c>
      <c r="G113" s="5">
        <v>917202</v>
      </c>
      <c r="H113" s="5">
        <v>7</v>
      </c>
      <c r="I113" s="5">
        <v>26</v>
      </c>
      <c r="J113" s="5">
        <v>68</v>
      </c>
      <c r="K113" s="2" t="s">
        <v>676</v>
      </c>
    </row>
    <row r="114" spans="2:11" ht="15.75">
      <c r="B114" s="5">
        <v>106</v>
      </c>
      <c r="C114" s="2" t="s">
        <v>127</v>
      </c>
      <c r="D114" s="2" t="s">
        <v>207</v>
      </c>
      <c r="E114" s="2" t="s">
        <v>128</v>
      </c>
      <c r="F114" s="5" t="s">
        <v>531</v>
      </c>
      <c r="G114" s="5">
        <v>917202</v>
      </c>
      <c r="H114" s="5">
        <v>8</v>
      </c>
      <c r="I114" s="5">
        <v>33</v>
      </c>
      <c r="J114" s="5">
        <v>82</v>
      </c>
      <c r="K114" s="2" t="s">
        <v>675</v>
      </c>
    </row>
    <row r="115" spans="2:11" ht="15.75">
      <c r="B115" s="5">
        <v>107</v>
      </c>
      <c r="C115" s="2" t="s">
        <v>330</v>
      </c>
      <c r="D115" s="2" t="s">
        <v>70</v>
      </c>
      <c r="E115" s="2" t="s">
        <v>331</v>
      </c>
      <c r="F115" s="5" t="s">
        <v>531</v>
      </c>
      <c r="G115" s="5">
        <v>917202</v>
      </c>
      <c r="H115" s="5">
        <v>8</v>
      </c>
      <c r="I115" s="5">
        <v>30</v>
      </c>
      <c r="J115" s="5">
        <v>75</v>
      </c>
      <c r="K115" s="2" t="s">
        <v>675</v>
      </c>
    </row>
    <row r="116" spans="2:11" ht="15.75">
      <c r="B116" s="5">
        <v>108</v>
      </c>
      <c r="C116" s="2" t="s">
        <v>129</v>
      </c>
      <c r="D116" s="2" t="s">
        <v>99</v>
      </c>
      <c r="E116" s="2" t="s">
        <v>130</v>
      </c>
      <c r="F116" s="5" t="s">
        <v>531</v>
      </c>
      <c r="G116" s="5">
        <v>917202</v>
      </c>
      <c r="H116" s="5">
        <v>8</v>
      </c>
      <c r="I116" s="5">
        <v>24</v>
      </c>
      <c r="J116" s="5">
        <v>60</v>
      </c>
      <c r="K116" s="2" t="s">
        <v>676</v>
      </c>
    </row>
    <row r="117" spans="2:11" ht="15.75">
      <c r="B117" s="5">
        <v>109</v>
      </c>
      <c r="C117" s="2" t="s">
        <v>401</v>
      </c>
      <c r="D117" s="2" t="s">
        <v>14</v>
      </c>
      <c r="E117" s="2" t="s">
        <v>402</v>
      </c>
      <c r="F117" s="5" t="s">
        <v>403</v>
      </c>
      <c r="G117" s="5">
        <v>917204</v>
      </c>
      <c r="H117" s="5">
        <v>7</v>
      </c>
      <c r="I117" s="5">
        <v>27</v>
      </c>
      <c r="J117" s="5">
        <v>71</v>
      </c>
      <c r="K117" s="2" t="s">
        <v>676</v>
      </c>
    </row>
  </sheetData>
  <sortState ref="B9:K117">
    <sortCondition ref="G9:G117"/>
  </sortState>
  <mergeCells count="4">
    <mergeCell ref="C6:G6"/>
    <mergeCell ref="B4:N4"/>
    <mergeCell ref="B2:M2"/>
    <mergeCell ref="B3:M3"/>
  </mergeCells>
  <pageMargins left="0.70866141732283472" right="0.70866141732283472" top="0.74803149606299213" bottom="0.74803149606299213" header="0.31496062992125984" footer="0.31496062992125984"/>
  <pageSetup paperSize="9" scale="3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1"/>
  <sheetViews>
    <sheetView topLeftCell="A9" workbookViewId="0">
      <selection activeCell="B2" sqref="B2:M31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3.5703125" customWidth="1"/>
    <col min="11" max="11" width="15.710937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0" t="s">
        <v>576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1.5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6</v>
      </c>
      <c r="J7" s="4" t="s">
        <v>7</v>
      </c>
      <c r="K7" s="29" t="s">
        <v>674</v>
      </c>
      <c r="L7" s="3"/>
      <c r="M7" s="3"/>
    </row>
    <row r="8" spans="2:13" ht="15.75">
      <c r="B8" s="5">
        <v>1</v>
      </c>
      <c r="C8" s="2" t="s">
        <v>572</v>
      </c>
      <c r="D8" s="2" t="s">
        <v>45</v>
      </c>
      <c r="E8" s="2" t="s">
        <v>167</v>
      </c>
      <c r="F8" s="5" t="s">
        <v>375</v>
      </c>
      <c r="G8" s="5">
        <v>917001</v>
      </c>
      <c r="H8" s="5">
        <v>9</v>
      </c>
      <c r="I8" s="5">
        <v>11</v>
      </c>
      <c r="J8" s="30">
        <v>55</v>
      </c>
      <c r="K8" s="17" t="s">
        <v>676</v>
      </c>
      <c r="L8" s="3"/>
      <c r="M8" s="3"/>
    </row>
    <row r="9" spans="2:13" ht="15.75">
      <c r="B9" s="5">
        <v>2</v>
      </c>
      <c r="C9" s="2" t="s">
        <v>573</v>
      </c>
      <c r="D9" s="2" t="s">
        <v>361</v>
      </c>
      <c r="E9" s="2" t="s">
        <v>203</v>
      </c>
      <c r="F9" s="5" t="s">
        <v>375</v>
      </c>
      <c r="G9" s="5">
        <v>917001</v>
      </c>
      <c r="H9" s="5">
        <v>9</v>
      </c>
      <c r="I9" s="5">
        <v>11</v>
      </c>
      <c r="J9" s="30">
        <v>55</v>
      </c>
      <c r="K9" s="17" t="s">
        <v>676</v>
      </c>
      <c r="L9" s="3"/>
      <c r="M9" s="3"/>
    </row>
    <row r="10" spans="2:13" ht="15.75">
      <c r="B10" s="5">
        <v>3</v>
      </c>
      <c r="C10" s="2" t="s">
        <v>359</v>
      </c>
      <c r="D10" s="2" t="s">
        <v>24</v>
      </c>
      <c r="E10" s="2" t="s">
        <v>25</v>
      </c>
      <c r="F10" s="5" t="s">
        <v>375</v>
      </c>
      <c r="G10" s="5">
        <v>917001</v>
      </c>
      <c r="H10" s="5">
        <v>9</v>
      </c>
      <c r="I10" s="5">
        <v>10</v>
      </c>
      <c r="J10" s="30">
        <v>50</v>
      </c>
      <c r="K10" s="17" t="s">
        <v>676</v>
      </c>
      <c r="L10" s="3"/>
      <c r="M10" s="3"/>
    </row>
    <row r="11" spans="2:13" ht="15.75">
      <c r="B11" s="5">
        <v>4</v>
      </c>
      <c r="C11" s="2" t="s">
        <v>574</v>
      </c>
      <c r="D11" s="2" t="s">
        <v>82</v>
      </c>
      <c r="E11" s="2" t="s">
        <v>147</v>
      </c>
      <c r="F11" s="5" t="s">
        <v>375</v>
      </c>
      <c r="G11" s="5">
        <v>917001</v>
      </c>
      <c r="H11" s="5">
        <v>9</v>
      </c>
      <c r="I11" s="5">
        <v>10</v>
      </c>
      <c r="J11" s="30">
        <v>50</v>
      </c>
      <c r="K11" s="17" t="s">
        <v>676</v>
      </c>
      <c r="L11" s="3"/>
      <c r="M11" s="3"/>
    </row>
    <row r="12" spans="2:13" ht="15.75">
      <c r="B12" s="5">
        <v>5</v>
      </c>
      <c r="C12" s="2" t="s">
        <v>575</v>
      </c>
      <c r="D12" s="2" t="s">
        <v>30</v>
      </c>
      <c r="E12" s="2" t="s">
        <v>366</v>
      </c>
      <c r="F12" s="5" t="s">
        <v>375</v>
      </c>
      <c r="G12" s="5">
        <v>917001</v>
      </c>
      <c r="H12" s="5">
        <v>9</v>
      </c>
      <c r="I12" s="5">
        <v>8</v>
      </c>
      <c r="J12" s="30">
        <v>40</v>
      </c>
      <c r="K12" s="48" t="s">
        <v>677</v>
      </c>
      <c r="L12" s="3"/>
      <c r="M12" s="3"/>
    </row>
    <row r="13" spans="2:13" ht="15.75">
      <c r="B13" s="5">
        <v>6</v>
      </c>
      <c r="C13" s="2" t="s">
        <v>565</v>
      </c>
      <c r="D13" s="2" t="s">
        <v>32</v>
      </c>
      <c r="E13" s="2" t="s">
        <v>119</v>
      </c>
      <c r="F13" s="5" t="s">
        <v>375</v>
      </c>
      <c r="G13" s="5">
        <v>917001</v>
      </c>
      <c r="H13" s="5">
        <v>11</v>
      </c>
      <c r="I13" s="5">
        <v>35</v>
      </c>
      <c r="J13" s="30">
        <v>83</v>
      </c>
      <c r="K13" s="17" t="s">
        <v>675</v>
      </c>
      <c r="L13" s="3"/>
      <c r="M13" s="3"/>
    </row>
    <row r="14" spans="2:13" ht="15.75">
      <c r="B14" s="5">
        <v>7</v>
      </c>
      <c r="C14" s="2" t="s">
        <v>224</v>
      </c>
      <c r="D14" s="2" t="s">
        <v>17</v>
      </c>
      <c r="E14" s="2" t="s">
        <v>43</v>
      </c>
      <c r="F14" s="5" t="s">
        <v>375</v>
      </c>
      <c r="G14" s="5">
        <v>917001</v>
      </c>
      <c r="H14" s="5">
        <v>11</v>
      </c>
      <c r="I14" s="5">
        <v>30</v>
      </c>
      <c r="J14" s="30">
        <v>71</v>
      </c>
      <c r="K14" s="17" t="s">
        <v>675</v>
      </c>
      <c r="L14" s="3"/>
      <c r="M14" s="3"/>
    </row>
    <row r="15" spans="2:13" ht="15.75">
      <c r="B15" s="5">
        <v>8</v>
      </c>
      <c r="C15" s="2" t="s">
        <v>566</v>
      </c>
      <c r="D15" s="2" t="s">
        <v>111</v>
      </c>
      <c r="E15" s="2" t="s">
        <v>46</v>
      </c>
      <c r="F15" s="5" t="s">
        <v>375</v>
      </c>
      <c r="G15" s="5">
        <v>917001</v>
      </c>
      <c r="H15" s="5">
        <v>11</v>
      </c>
      <c r="I15" s="5">
        <v>24</v>
      </c>
      <c r="J15" s="30">
        <v>57</v>
      </c>
      <c r="K15" s="17" t="s">
        <v>676</v>
      </c>
      <c r="L15" s="3"/>
      <c r="M15" s="3"/>
    </row>
    <row r="16" spans="2:13" ht="15.75">
      <c r="B16" s="5">
        <v>9</v>
      </c>
      <c r="C16" s="2" t="s">
        <v>567</v>
      </c>
      <c r="D16" s="2" t="s">
        <v>568</v>
      </c>
      <c r="E16" s="2" t="s">
        <v>65</v>
      </c>
      <c r="F16" s="5" t="s">
        <v>375</v>
      </c>
      <c r="G16" s="5">
        <v>917001</v>
      </c>
      <c r="H16" s="5">
        <v>11</v>
      </c>
      <c r="I16" s="5">
        <v>19</v>
      </c>
      <c r="J16" s="30">
        <v>45</v>
      </c>
      <c r="K16" s="17" t="s">
        <v>676</v>
      </c>
      <c r="L16" s="3"/>
      <c r="M16" s="3"/>
    </row>
    <row r="17" spans="2:13" ht="15.75">
      <c r="B17" s="5">
        <v>10</v>
      </c>
      <c r="C17" s="2" t="s">
        <v>569</v>
      </c>
      <c r="D17" s="2" t="s">
        <v>53</v>
      </c>
      <c r="E17" s="2" t="s">
        <v>25</v>
      </c>
      <c r="F17" s="5" t="s">
        <v>375</v>
      </c>
      <c r="G17" s="5">
        <v>917001</v>
      </c>
      <c r="H17" s="5">
        <v>11</v>
      </c>
      <c r="I17" s="5">
        <v>19</v>
      </c>
      <c r="J17" s="30">
        <v>45</v>
      </c>
      <c r="K17" s="17" t="s">
        <v>676</v>
      </c>
      <c r="L17" s="3"/>
      <c r="M17" s="3"/>
    </row>
    <row r="18" spans="2:13" ht="15.75">
      <c r="B18" s="5">
        <v>11</v>
      </c>
      <c r="C18" s="2" t="s">
        <v>570</v>
      </c>
      <c r="D18" s="2" t="s">
        <v>571</v>
      </c>
      <c r="E18" s="2" t="s">
        <v>46</v>
      </c>
      <c r="F18" s="5" t="s">
        <v>375</v>
      </c>
      <c r="G18" s="5">
        <v>917001</v>
      </c>
      <c r="H18" s="5">
        <v>11</v>
      </c>
      <c r="I18" s="5">
        <v>16</v>
      </c>
      <c r="J18" s="30">
        <v>38</v>
      </c>
      <c r="K18" s="48" t="s">
        <v>677</v>
      </c>
      <c r="L18" s="3"/>
      <c r="M18" s="3"/>
    </row>
    <row r="19" spans="2:13" ht="15.75">
      <c r="B19" s="5">
        <v>12</v>
      </c>
      <c r="C19" s="2" t="s">
        <v>314</v>
      </c>
      <c r="D19" s="2" t="s">
        <v>32</v>
      </c>
      <c r="E19" s="2" t="s">
        <v>54</v>
      </c>
      <c r="F19" s="5" t="s">
        <v>282</v>
      </c>
      <c r="G19" s="5">
        <v>917002</v>
      </c>
      <c r="H19" s="5">
        <v>9</v>
      </c>
      <c r="I19" s="5">
        <v>7</v>
      </c>
      <c r="J19" s="5">
        <v>35</v>
      </c>
      <c r="K19" s="48" t="s">
        <v>677</v>
      </c>
      <c r="L19" s="3"/>
      <c r="M19" s="3"/>
    </row>
    <row r="20" spans="2:13" ht="15.75">
      <c r="B20" s="5">
        <v>13</v>
      </c>
      <c r="C20" s="2" t="s">
        <v>313</v>
      </c>
      <c r="D20" s="2" t="s">
        <v>86</v>
      </c>
      <c r="E20" s="2" t="s">
        <v>10</v>
      </c>
      <c r="F20" s="5" t="s">
        <v>282</v>
      </c>
      <c r="G20" s="5">
        <v>917002</v>
      </c>
      <c r="H20" s="5">
        <v>9</v>
      </c>
      <c r="I20" s="5">
        <v>7</v>
      </c>
      <c r="J20" s="5">
        <v>35</v>
      </c>
      <c r="K20" s="48" t="s">
        <v>677</v>
      </c>
      <c r="L20" s="3"/>
      <c r="M20" s="3"/>
    </row>
    <row r="21" spans="2:13" ht="15.75">
      <c r="B21" s="5">
        <v>14</v>
      </c>
      <c r="C21" s="2" t="s">
        <v>202</v>
      </c>
      <c r="D21" s="2" t="s">
        <v>32</v>
      </c>
      <c r="E21" s="2" t="s">
        <v>28</v>
      </c>
      <c r="F21" s="5" t="s">
        <v>282</v>
      </c>
      <c r="G21" s="5">
        <v>917002</v>
      </c>
      <c r="H21" s="5">
        <v>9</v>
      </c>
      <c r="I21" s="5">
        <v>7</v>
      </c>
      <c r="J21" s="5">
        <v>35</v>
      </c>
      <c r="K21" s="48" t="s">
        <v>677</v>
      </c>
      <c r="L21" s="3"/>
      <c r="M21" s="3"/>
    </row>
    <row r="22" spans="2:13" ht="15.75">
      <c r="B22" s="5">
        <v>15</v>
      </c>
      <c r="C22" s="2" t="s">
        <v>316</v>
      </c>
      <c r="D22" s="2" t="s">
        <v>615</v>
      </c>
      <c r="E22" s="2" t="s">
        <v>48</v>
      </c>
      <c r="F22" s="5" t="s">
        <v>282</v>
      </c>
      <c r="G22" s="5">
        <v>917002</v>
      </c>
      <c r="H22" s="5">
        <v>10</v>
      </c>
      <c r="I22" s="5">
        <v>15</v>
      </c>
      <c r="J22" s="5">
        <v>37.5</v>
      </c>
      <c r="K22" s="48" t="s">
        <v>677</v>
      </c>
      <c r="L22" s="3"/>
      <c r="M22" s="3"/>
    </row>
    <row r="23" spans="2:13" ht="15.75">
      <c r="B23" s="5">
        <v>16</v>
      </c>
      <c r="C23" s="16" t="s">
        <v>627</v>
      </c>
      <c r="D23" s="16" t="s">
        <v>32</v>
      </c>
      <c r="E23" s="16" t="s">
        <v>274</v>
      </c>
      <c r="F23" s="13" t="s">
        <v>273</v>
      </c>
      <c r="G23" s="13">
        <v>917008</v>
      </c>
      <c r="H23" s="13">
        <v>9</v>
      </c>
      <c r="I23" s="13">
        <v>13</v>
      </c>
      <c r="J23" s="13">
        <v>48</v>
      </c>
      <c r="K23" s="17" t="s">
        <v>676</v>
      </c>
      <c r="L23" s="3"/>
      <c r="M23" s="3"/>
    </row>
    <row r="24" spans="2:13" ht="15" customHeight="1">
      <c r="B24" s="5">
        <v>17</v>
      </c>
      <c r="C24" s="16" t="s">
        <v>628</v>
      </c>
      <c r="D24" s="16" t="s">
        <v>601</v>
      </c>
      <c r="E24" s="16" t="s">
        <v>602</v>
      </c>
      <c r="F24" s="13" t="s">
        <v>273</v>
      </c>
      <c r="G24" s="13">
        <v>917008</v>
      </c>
      <c r="H24" s="13">
        <v>9</v>
      </c>
      <c r="I24" s="13">
        <v>9</v>
      </c>
      <c r="J24" s="13">
        <v>36</v>
      </c>
      <c r="K24" s="48" t="s">
        <v>677</v>
      </c>
      <c r="L24" s="3"/>
      <c r="M24" s="3"/>
    </row>
    <row r="25" spans="2:13" ht="15.75">
      <c r="B25" s="5">
        <v>18</v>
      </c>
      <c r="C25" s="2" t="s">
        <v>634</v>
      </c>
      <c r="D25" s="2" t="s">
        <v>635</v>
      </c>
      <c r="E25" s="2" t="s">
        <v>368</v>
      </c>
      <c r="F25" s="5" t="s">
        <v>132</v>
      </c>
      <c r="G25" s="5">
        <v>917012</v>
      </c>
      <c r="H25" s="5">
        <v>9</v>
      </c>
      <c r="I25" s="5">
        <v>10</v>
      </c>
      <c r="J25" s="5">
        <v>50</v>
      </c>
      <c r="K25" s="17" t="s">
        <v>676</v>
      </c>
      <c r="L25" s="3"/>
      <c r="M25" s="3"/>
    </row>
    <row r="26" spans="2:13" ht="15.75">
      <c r="B26" s="5">
        <v>19</v>
      </c>
      <c r="C26" s="2" t="s">
        <v>593</v>
      </c>
      <c r="D26" s="2" t="s">
        <v>146</v>
      </c>
      <c r="E26" s="2" t="s">
        <v>106</v>
      </c>
      <c r="F26" s="5" t="s">
        <v>132</v>
      </c>
      <c r="G26" s="5">
        <v>917012</v>
      </c>
      <c r="H26" s="5">
        <v>9</v>
      </c>
      <c r="I26" s="30">
        <v>7</v>
      </c>
      <c r="J26" s="30">
        <v>35</v>
      </c>
      <c r="K26" s="48" t="s">
        <v>677</v>
      </c>
      <c r="L26" s="3"/>
      <c r="M26" s="3"/>
    </row>
    <row r="27" spans="2:13" ht="15.75">
      <c r="B27" s="5">
        <v>20</v>
      </c>
      <c r="C27" s="2" t="s">
        <v>19</v>
      </c>
      <c r="D27" s="2" t="s">
        <v>192</v>
      </c>
      <c r="E27" s="2" t="s">
        <v>62</v>
      </c>
      <c r="F27" s="5" t="s">
        <v>132</v>
      </c>
      <c r="G27" s="5">
        <v>917012</v>
      </c>
      <c r="H27" s="5">
        <v>11</v>
      </c>
      <c r="I27" s="5">
        <v>30</v>
      </c>
      <c r="J27" s="5">
        <v>71.400000000000006</v>
      </c>
      <c r="K27" s="17" t="s">
        <v>675</v>
      </c>
    </row>
    <row r="28" spans="2:13" ht="15.75">
      <c r="B28" s="5">
        <v>21</v>
      </c>
      <c r="C28" s="22" t="s">
        <v>592</v>
      </c>
      <c r="D28" s="22" t="s">
        <v>42</v>
      </c>
      <c r="E28" s="22" t="s">
        <v>90</v>
      </c>
      <c r="F28" s="30" t="s">
        <v>107</v>
      </c>
      <c r="G28" s="30">
        <v>917201</v>
      </c>
      <c r="H28" s="30">
        <v>9</v>
      </c>
      <c r="I28" s="30">
        <v>14</v>
      </c>
      <c r="J28" s="30">
        <v>70</v>
      </c>
      <c r="K28" s="17" t="s">
        <v>675</v>
      </c>
    </row>
    <row r="29" spans="2:13" ht="15.75">
      <c r="B29" s="5">
        <v>22</v>
      </c>
      <c r="C29" s="22" t="s">
        <v>112</v>
      </c>
      <c r="D29" s="22" t="s">
        <v>101</v>
      </c>
      <c r="E29" s="22" t="s">
        <v>113</v>
      </c>
      <c r="F29" s="30" t="s">
        <v>107</v>
      </c>
      <c r="G29" s="30">
        <v>917201</v>
      </c>
      <c r="H29" s="30">
        <v>9</v>
      </c>
      <c r="I29" s="30">
        <v>9</v>
      </c>
      <c r="J29" s="30">
        <v>45</v>
      </c>
      <c r="K29" s="48" t="s">
        <v>677</v>
      </c>
    </row>
    <row r="30" spans="2:13" ht="15.75">
      <c r="B30" s="5">
        <v>23</v>
      </c>
      <c r="C30" s="22" t="s">
        <v>630</v>
      </c>
      <c r="D30" s="22" t="s">
        <v>86</v>
      </c>
      <c r="E30" s="22" t="s">
        <v>34</v>
      </c>
      <c r="F30" s="30" t="s">
        <v>107</v>
      </c>
      <c r="G30" s="30">
        <v>917201</v>
      </c>
      <c r="H30" s="30">
        <v>9</v>
      </c>
      <c r="I30" s="30">
        <v>8</v>
      </c>
      <c r="J30" s="30">
        <v>40</v>
      </c>
      <c r="K30" s="48" t="s">
        <v>677</v>
      </c>
    </row>
    <row r="31" spans="2:13" ht="15.75">
      <c r="B31" s="5">
        <v>24</v>
      </c>
      <c r="C31" s="22" t="s">
        <v>530</v>
      </c>
      <c r="D31" s="22" t="s">
        <v>64</v>
      </c>
      <c r="E31" s="22" t="s">
        <v>62</v>
      </c>
      <c r="F31" s="30" t="s">
        <v>107</v>
      </c>
      <c r="G31" s="30">
        <v>917201</v>
      </c>
      <c r="H31" s="30">
        <v>9</v>
      </c>
      <c r="I31" s="30">
        <v>8</v>
      </c>
      <c r="J31" s="30">
        <v>40</v>
      </c>
      <c r="K31" s="48" t="s">
        <v>677</v>
      </c>
    </row>
  </sheetData>
  <sortState ref="B8:K31">
    <sortCondition ref="G8:G31"/>
  </sortState>
  <mergeCells count="3">
    <mergeCell ref="B2:M2"/>
    <mergeCell ref="B3:M3"/>
    <mergeCell ref="B4:M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1"/>
  <sheetViews>
    <sheetView topLeftCell="A49" workbookViewId="0">
      <selection activeCell="B2" sqref="B2:M71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4.28515625" customWidth="1"/>
    <col min="11" max="11" width="21.4257812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3" t="s">
        <v>492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3" ht="18.7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1.5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6</v>
      </c>
      <c r="J7" s="4" t="s">
        <v>7</v>
      </c>
      <c r="K7" s="29" t="s">
        <v>674</v>
      </c>
      <c r="L7" s="3"/>
      <c r="M7" s="3"/>
    </row>
    <row r="8" spans="2:13" ht="15.75">
      <c r="B8" s="5">
        <v>1</v>
      </c>
      <c r="C8" s="2" t="s">
        <v>378</v>
      </c>
      <c r="D8" s="2" t="s">
        <v>36</v>
      </c>
      <c r="E8" s="2" t="s">
        <v>281</v>
      </c>
      <c r="F8" s="17" t="s">
        <v>152</v>
      </c>
      <c r="G8" s="5">
        <v>917001</v>
      </c>
      <c r="H8" s="5">
        <v>7</v>
      </c>
      <c r="I8" s="5">
        <v>28</v>
      </c>
      <c r="J8" s="5">
        <v>70</v>
      </c>
      <c r="K8" s="17" t="s">
        <v>676</v>
      </c>
      <c r="L8" s="3"/>
      <c r="M8" s="3"/>
    </row>
    <row r="9" spans="2:13" ht="15.75">
      <c r="B9" s="5">
        <v>2</v>
      </c>
      <c r="C9" s="2" t="s">
        <v>234</v>
      </c>
      <c r="D9" s="2" t="s">
        <v>380</v>
      </c>
      <c r="E9" s="2" t="s">
        <v>54</v>
      </c>
      <c r="F9" s="17" t="s">
        <v>152</v>
      </c>
      <c r="G9" s="5">
        <v>917001</v>
      </c>
      <c r="H9" s="5">
        <v>7</v>
      </c>
      <c r="I9" s="5">
        <v>23</v>
      </c>
      <c r="J9" s="5">
        <v>58</v>
      </c>
      <c r="K9" s="17" t="s">
        <v>676</v>
      </c>
      <c r="L9" s="3"/>
      <c r="M9" s="3"/>
    </row>
    <row r="10" spans="2:13" ht="15.75">
      <c r="B10" s="5">
        <v>3</v>
      </c>
      <c r="C10" s="2" t="s">
        <v>340</v>
      </c>
      <c r="D10" s="2" t="s">
        <v>18</v>
      </c>
      <c r="E10" s="2" t="s">
        <v>119</v>
      </c>
      <c r="F10" s="17" t="s">
        <v>152</v>
      </c>
      <c r="G10" s="5">
        <v>917001</v>
      </c>
      <c r="H10" s="5">
        <v>7</v>
      </c>
      <c r="I10" s="5">
        <v>20</v>
      </c>
      <c r="J10" s="5">
        <v>50</v>
      </c>
      <c r="K10" s="17" t="s">
        <v>676</v>
      </c>
      <c r="L10" s="3"/>
      <c r="M10" s="3"/>
    </row>
    <row r="11" spans="2:13" ht="15.75">
      <c r="B11" s="5">
        <v>4</v>
      </c>
      <c r="C11" s="17" t="s">
        <v>358</v>
      </c>
      <c r="D11" s="17" t="s">
        <v>82</v>
      </c>
      <c r="E11" s="17" t="s">
        <v>167</v>
      </c>
      <c r="F11" s="17" t="s">
        <v>152</v>
      </c>
      <c r="G11" s="5">
        <v>917001</v>
      </c>
      <c r="H11" s="5">
        <v>8</v>
      </c>
      <c r="I11" s="5">
        <v>28</v>
      </c>
      <c r="J11" s="30">
        <v>65</v>
      </c>
      <c r="K11" s="17" t="s">
        <v>676</v>
      </c>
      <c r="L11" s="3"/>
      <c r="M11" s="3"/>
    </row>
    <row r="12" spans="2:13" ht="15.75">
      <c r="B12" s="5">
        <v>5</v>
      </c>
      <c r="C12" s="17" t="s">
        <v>257</v>
      </c>
      <c r="D12" s="17" t="s">
        <v>361</v>
      </c>
      <c r="E12" s="17" t="s">
        <v>203</v>
      </c>
      <c r="F12" s="17" t="s">
        <v>152</v>
      </c>
      <c r="G12" s="5">
        <v>917001</v>
      </c>
      <c r="H12" s="5">
        <v>9</v>
      </c>
      <c r="I12" s="19"/>
      <c r="J12" s="17"/>
      <c r="K12" s="17" t="s">
        <v>685</v>
      </c>
      <c r="L12" s="3"/>
    </row>
    <row r="13" spans="2:13" ht="15.75">
      <c r="B13" s="5">
        <v>6</v>
      </c>
      <c r="C13" s="17" t="s">
        <v>583</v>
      </c>
      <c r="D13" s="17" t="s">
        <v>82</v>
      </c>
      <c r="E13" s="17" t="s">
        <v>48</v>
      </c>
      <c r="F13" s="17" t="s">
        <v>152</v>
      </c>
      <c r="G13" s="5">
        <v>917001</v>
      </c>
      <c r="H13" s="5">
        <v>10</v>
      </c>
      <c r="I13" s="5">
        <v>36</v>
      </c>
      <c r="J13" s="30">
        <v>81</v>
      </c>
      <c r="K13" s="17" t="s">
        <v>675</v>
      </c>
      <c r="L13" s="3"/>
    </row>
    <row r="14" spans="2:13" ht="15.75">
      <c r="B14" s="5">
        <v>7</v>
      </c>
      <c r="C14" s="17" t="s">
        <v>393</v>
      </c>
      <c r="D14" s="17" t="s">
        <v>51</v>
      </c>
      <c r="E14" s="17" t="s">
        <v>52</v>
      </c>
      <c r="F14" s="17" t="s">
        <v>152</v>
      </c>
      <c r="G14" s="5">
        <v>917001</v>
      </c>
      <c r="H14" s="5">
        <v>10</v>
      </c>
      <c r="I14" s="5">
        <v>32</v>
      </c>
      <c r="J14" s="30">
        <v>73</v>
      </c>
      <c r="K14" s="17" t="s">
        <v>675</v>
      </c>
      <c r="L14" s="3"/>
    </row>
    <row r="15" spans="2:13" ht="15.75">
      <c r="B15" s="5">
        <v>8</v>
      </c>
      <c r="C15" s="17" t="s">
        <v>149</v>
      </c>
      <c r="D15" s="17" t="s">
        <v>584</v>
      </c>
      <c r="E15" s="17" t="s">
        <v>46</v>
      </c>
      <c r="F15" s="17" t="s">
        <v>152</v>
      </c>
      <c r="G15" s="5">
        <v>917001</v>
      </c>
      <c r="H15" s="5">
        <v>10</v>
      </c>
      <c r="I15" s="19"/>
      <c r="J15" s="17"/>
      <c r="K15" s="25" t="s">
        <v>684</v>
      </c>
      <c r="L15" s="3"/>
    </row>
    <row r="16" spans="2:13" ht="15.75">
      <c r="B16" s="5">
        <v>9</v>
      </c>
      <c r="C16" s="17" t="s">
        <v>390</v>
      </c>
      <c r="D16" s="17" t="s">
        <v>585</v>
      </c>
      <c r="E16" s="17" t="s">
        <v>43</v>
      </c>
      <c r="F16" s="17" t="s">
        <v>152</v>
      </c>
      <c r="G16" s="5">
        <v>917001</v>
      </c>
      <c r="H16" s="5">
        <v>10</v>
      </c>
      <c r="I16" s="19"/>
      <c r="J16" s="17"/>
      <c r="K16" s="25" t="s">
        <v>684</v>
      </c>
      <c r="L16" s="3"/>
    </row>
    <row r="17" spans="2:12" ht="15.75">
      <c r="B17" s="5">
        <v>10</v>
      </c>
      <c r="C17" s="17" t="s">
        <v>586</v>
      </c>
      <c r="D17" s="17" t="s">
        <v>192</v>
      </c>
      <c r="E17" s="17" t="s">
        <v>57</v>
      </c>
      <c r="F17" s="17" t="s">
        <v>152</v>
      </c>
      <c r="G17" s="5">
        <v>917001</v>
      </c>
      <c r="H17" s="5">
        <v>10</v>
      </c>
      <c r="I17" s="19"/>
      <c r="J17" s="17"/>
      <c r="K17" s="17" t="s">
        <v>685</v>
      </c>
      <c r="L17" s="3"/>
    </row>
    <row r="18" spans="2:12" ht="15.75">
      <c r="B18" s="5">
        <v>11</v>
      </c>
      <c r="C18" s="2" t="s">
        <v>587</v>
      </c>
      <c r="D18" s="2" t="s">
        <v>30</v>
      </c>
      <c r="E18" s="2" t="s">
        <v>28</v>
      </c>
      <c r="F18" s="17" t="s">
        <v>152</v>
      </c>
      <c r="G18" s="5">
        <v>917001</v>
      </c>
      <c r="H18" s="5">
        <v>11</v>
      </c>
      <c r="I18" s="5">
        <v>23</v>
      </c>
      <c r="J18" s="30">
        <v>50</v>
      </c>
      <c r="K18" s="17" t="s">
        <v>676</v>
      </c>
      <c r="L18" s="3"/>
    </row>
    <row r="19" spans="2:12" ht="15.75">
      <c r="B19" s="5">
        <v>12</v>
      </c>
      <c r="C19" s="2" t="s">
        <v>114</v>
      </c>
      <c r="D19" s="2" t="s">
        <v>100</v>
      </c>
      <c r="E19" s="2" t="s">
        <v>10</v>
      </c>
      <c r="F19" s="17" t="s">
        <v>152</v>
      </c>
      <c r="G19" s="5">
        <v>917001</v>
      </c>
      <c r="H19" s="5">
        <v>11</v>
      </c>
      <c r="I19" s="19"/>
      <c r="J19" s="17"/>
      <c r="K19" s="25" t="s">
        <v>684</v>
      </c>
      <c r="L19" s="3"/>
    </row>
    <row r="20" spans="2:12" ht="15.75">
      <c r="B20" s="5">
        <v>13</v>
      </c>
      <c r="C20" s="35" t="s">
        <v>202</v>
      </c>
      <c r="D20" s="33" t="s">
        <v>320</v>
      </c>
      <c r="E20" s="33" t="s">
        <v>34</v>
      </c>
      <c r="F20" s="34" t="s">
        <v>528</v>
      </c>
      <c r="G20" s="34">
        <v>917002</v>
      </c>
      <c r="H20" s="36">
        <v>7</v>
      </c>
      <c r="I20" s="34">
        <v>24</v>
      </c>
      <c r="J20" s="34">
        <v>60</v>
      </c>
      <c r="K20" s="17" t="s">
        <v>676</v>
      </c>
      <c r="L20" s="3"/>
    </row>
    <row r="21" spans="2:12" ht="15.75">
      <c r="B21" s="5">
        <v>14</v>
      </c>
      <c r="C21" s="35" t="s">
        <v>289</v>
      </c>
      <c r="D21" s="33" t="s">
        <v>319</v>
      </c>
      <c r="E21" s="33" t="s">
        <v>62</v>
      </c>
      <c r="F21" s="34" t="s">
        <v>528</v>
      </c>
      <c r="G21" s="34">
        <v>917002</v>
      </c>
      <c r="H21" s="36">
        <v>7</v>
      </c>
      <c r="I21" s="34">
        <v>21</v>
      </c>
      <c r="J21" s="34">
        <v>53</v>
      </c>
      <c r="K21" s="17" t="s">
        <v>676</v>
      </c>
      <c r="L21" s="3"/>
    </row>
    <row r="22" spans="2:12" ht="15.75">
      <c r="B22" s="5">
        <v>15</v>
      </c>
      <c r="C22" s="35" t="s">
        <v>429</v>
      </c>
      <c r="D22" s="33" t="s">
        <v>430</v>
      </c>
      <c r="E22" s="33" t="s">
        <v>71</v>
      </c>
      <c r="F22" s="34" t="s">
        <v>528</v>
      </c>
      <c r="G22" s="34">
        <v>917002</v>
      </c>
      <c r="H22" s="36">
        <v>7</v>
      </c>
      <c r="I22" s="34">
        <v>20</v>
      </c>
      <c r="J22" s="34">
        <v>50</v>
      </c>
      <c r="K22" s="17" t="s">
        <v>676</v>
      </c>
      <c r="L22" s="3"/>
    </row>
    <row r="23" spans="2:12" ht="15.75">
      <c r="B23" s="5">
        <v>16</v>
      </c>
      <c r="C23" s="35" t="s">
        <v>450</v>
      </c>
      <c r="D23" s="33" t="s">
        <v>451</v>
      </c>
      <c r="E23" s="33" t="s">
        <v>452</v>
      </c>
      <c r="F23" s="34" t="s">
        <v>528</v>
      </c>
      <c r="G23" s="34">
        <v>917002</v>
      </c>
      <c r="H23" s="36">
        <v>7</v>
      </c>
      <c r="I23" s="34">
        <v>20</v>
      </c>
      <c r="J23" s="34">
        <v>50</v>
      </c>
      <c r="K23" s="17" t="s">
        <v>676</v>
      </c>
      <c r="L23" s="3"/>
    </row>
    <row r="24" spans="2:12" ht="15.75">
      <c r="B24" s="5">
        <v>17</v>
      </c>
      <c r="C24" s="35" t="s">
        <v>307</v>
      </c>
      <c r="D24" s="33" t="s">
        <v>323</v>
      </c>
      <c r="E24" s="33" t="s">
        <v>281</v>
      </c>
      <c r="F24" s="34" t="s">
        <v>528</v>
      </c>
      <c r="G24" s="34">
        <v>917002</v>
      </c>
      <c r="H24" s="36">
        <v>7</v>
      </c>
      <c r="I24" s="34">
        <v>22</v>
      </c>
      <c r="J24" s="34">
        <v>50</v>
      </c>
      <c r="K24" s="17" t="s">
        <v>676</v>
      </c>
      <c r="L24" s="3"/>
    </row>
    <row r="25" spans="2:12" ht="15.75">
      <c r="B25" s="5">
        <v>18</v>
      </c>
      <c r="C25" s="35" t="s">
        <v>284</v>
      </c>
      <c r="D25" s="33" t="s">
        <v>319</v>
      </c>
      <c r="E25" s="33" t="s">
        <v>28</v>
      </c>
      <c r="F25" s="34" t="s">
        <v>528</v>
      </c>
      <c r="G25" s="34">
        <v>917002</v>
      </c>
      <c r="H25" s="36">
        <v>7</v>
      </c>
      <c r="I25" s="34">
        <v>20</v>
      </c>
      <c r="J25" s="34">
        <v>50</v>
      </c>
      <c r="K25" s="17" t="s">
        <v>676</v>
      </c>
      <c r="L25" s="3"/>
    </row>
    <row r="26" spans="2:12" ht="15.75">
      <c r="B26" s="5">
        <v>19</v>
      </c>
      <c r="C26" s="35" t="s">
        <v>433</v>
      </c>
      <c r="D26" s="33" t="s">
        <v>515</v>
      </c>
      <c r="E26" s="33" t="s">
        <v>48</v>
      </c>
      <c r="F26" s="34" t="s">
        <v>528</v>
      </c>
      <c r="G26" s="34">
        <v>917002</v>
      </c>
      <c r="H26" s="34">
        <v>8</v>
      </c>
      <c r="I26" s="34">
        <v>37</v>
      </c>
      <c r="J26" s="34">
        <v>90</v>
      </c>
      <c r="K26" s="17" t="s">
        <v>675</v>
      </c>
      <c r="L26" s="3"/>
    </row>
    <row r="27" spans="2:12" ht="15.75">
      <c r="B27" s="5">
        <v>20</v>
      </c>
      <c r="C27" s="35" t="s">
        <v>518</v>
      </c>
      <c r="D27" s="33" t="s">
        <v>519</v>
      </c>
      <c r="E27" s="33" t="s">
        <v>90</v>
      </c>
      <c r="F27" s="34" t="s">
        <v>528</v>
      </c>
      <c r="G27" s="34">
        <v>917002</v>
      </c>
      <c r="H27" s="34">
        <v>8</v>
      </c>
      <c r="I27" s="34">
        <v>37</v>
      </c>
      <c r="J27" s="34">
        <v>90</v>
      </c>
      <c r="K27" s="17" t="s">
        <v>675</v>
      </c>
      <c r="L27" s="3"/>
    </row>
    <row r="28" spans="2:12" ht="15.75">
      <c r="B28" s="5">
        <v>21</v>
      </c>
      <c r="C28" s="35" t="s">
        <v>516</v>
      </c>
      <c r="D28" s="33" t="s">
        <v>517</v>
      </c>
      <c r="E28" s="33" t="s">
        <v>43</v>
      </c>
      <c r="F28" s="34" t="s">
        <v>528</v>
      </c>
      <c r="G28" s="34">
        <v>917002</v>
      </c>
      <c r="H28" s="34">
        <v>8</v>
      </c>
      <c r="I28" s="34">
        <v>33</v>
      </c>
      <c r="J28" s="34">
        <v>86</v>
      </c>
      <c r="K28" s="17" t="s">
        <v>675</v>
      </c>
      <c r="L28" s="3"/>
    </row>
    <row r="29" spans="2:12" ht="15.75">
      <c r="B29" s="5">
        <v>22</v>
      </c>
      <c r="C29" s="35" t="s">
        <v>308</v>
      </c>
      <c r="D29" s="33" t="s">
        <v>105</v>
      </c>
      <c r="E29" s="33" t="s">
        <v>164</v>
      </c>
      <c r="F29" s="34" t="s">
        <v>528</v>
      </c>
      <c r="G29" s="34">
        <v>917002</v>
      </c>
      <c r="H29" s="34">
        <v>8</v>
      </c>
      <c r="I29" s="34">
        <v>34</v>
      </c>
      <c r="J29" s="34">
        <v>82</v>
      </c>
      <c r="K29" s="17" t="s">
        <v>675</v>
      </c>
      <c r="L29" s="3"/>
    </row>
    <row r="30" spans="2:12" ht="15.75">
      <c r="B30" s="5">
        <v>23</v>
      </c>
      <c r="C30" s="35" t="s">
        <v>295</v>
      </c>
      <c r="D30" s="33" t="s">
        <v>99</v>
      </c>
      <c r="E30" s="33" t="s">
        <v>48</v>
      </c>
      <c r="F30" s="34" t="s">
        <v>528</v>
      </c>
      <c r="G30" s="34">
        <v>917002</v>
      </c>
      <c r="H30" s="34">
        <v>8</v>
      </c>
      <c r="I30" s="34">
        <v>32</v>
      </c>
      <c r="J30" s="34">
        <v>78</v>
      </c>
      <c r="K30" s="17" t="s">
        <v>675</v>
      </c>
      <c r="L30" s="3"/>
    </row>
    <row r="31" spans="2:12" ht="15.75">
      <c r="B31" s="5">
        <v>24</v>
      </c>
      <c r="C31" s="35" t="s">
        <v>456</v>
      </c>
      <c r="D31" s="33" t="s">
        <v>220</v>
      </c>
      <c r="E31" s="33" t="s">
        <v>106</v>
      </c>
      <c r="F31" s="34" t="s">
        <v>528</v>
      </c>
      <c r="G31" s="34">
        <v>917002</v>
      </c>
      <c r="H31" s="34">
        <v>8</v>
      </c>
      <c r="I31" s="34">
        <v>30</v>
      </c>
      <c r="J31" s="34">
        <v>73</v>
      </c>
      <c r="K31" s="17" t="s">
        <v>675</v>
      </c>
      <c r="L31" s="3"/>
    </row>
    <row r="32" spans="2:12" ht="15.75">
      <c r="B32" s="5">
        <v>25</v>
      </c>
      <c r="C32" s="35" t="s">
        <v>437</v>
      </c>
      <c r="D32" s="33" t="s">
        <v>173</v>
      </c>
      <c r="E32" s="33" t="s">
        <v>142</v>
      </c>
      <c r="F32" s="34" t="s">
        <v>528</v>
      </c>
      <c r="G32" s="34">
        <v>917002</v>
      </c>
      <c r="H32" s="34">
        <v>8</v>
      </c>
      <c r="I32" s="34">
        <v>30</v>
      </c>
      <c r="J32" s="34">
        <v>73</v>
      </c>
      <c r="K32" s="17" t="s">
        <v>675</v>
      </c>
      <c r="L32" s="3"/>
    </row>
    <row r="33" spans="2:12" ht="15.75">
      <c r="B33" s="5">
        <v>26</v>
      </c>
      <c r="C33" s="35" t="s">
        <v>294</v>
      </c>
      <c r="D33" s="33" t="s">
        <v>327</v>
      </c>
      <c r="E33" s="33" t="s">
        <v>167</v>
      </c>
      <c r="F33" s="34" t="s">
        <v>528</v>
      </c>
      <c r="G33" s="34">
        <v>917002</v>
      </c>
      <c r="H33" s="34">
        <v>8</v>
      </c>
      <c r="I33" s="34">
        <v>29</v>
      </c>
      <c r="J33" s="34">
        <v>70</v>
      </c>
      <c r="K33" s="17" t="s">
        <v>676</v>
      </c>
      <c r="L33" s="3"/>
    </row>
    <row r="34" spans="2:12" ht="15.75">
      <c r="B34" s="5">
        <v>27</v>
      </c>
      <c r="C34" s="35" t="s">
        <v>160</v>
      </c>
      <c r="D34" s="33" t="s">
        <v>388</v>
      </c>
      <c r="E34" s="33" t="s">
        <v>10</v>
      </c>
      <c r="F34" s="34" t="s">
        <v>528</v>
      </c>
      <c r="G34" s="34">
        <v>917002</v>
      </c>
      <c r="H34" s="34">
        <v>8</v>
      </c>
      <c r="I34" s="34">
        <v>28</v>
      </c>
      <c r="J34" s="34">
        <v>68</v>
      </c>
      <c r="K34" s="17" t="s">
        <v>676</v>
      </c>
      <c r="L34" s="3"/>
    </row>
    <row r="35" spans="2:12" ht="15.75">
      <c r="B35" s="5">
        <v>28</v>
      </c>
      <c r="C35" s="35" t="s">
        <v>438</v>
      </c>
      <c r="D35" s="33" t="s">
        <v>439</v>
      </c>
      <c r="E35" s="33" t="s">
        <v>520</v>
      </c>
      <c r="F35" s="34" t="s">
        <v>528</v>
      </c>
      <c r="G35" s="34">
        <v>917002</v>
      </c>
      <c r="H35" s="34">
        <v>8</v>
      </c>
      <c r="I35" s="34">
        <v>28</v>
      </c>
      <c r="J35" s="34">
        <v>68</v>
      </c>
      <c r="K35" s="17" t="s">
        <v>676</v>
      </c>
      <c r="L35" s="3"/>
    </row>
    <row r="36" spans="2:12" ht="15.75">
      <c r="B36" s="5">
        <v>29</v>
      </c>
      <c r="C36" s="35" t="s">
        <v>432</v>
      </c>
      <c r="D36" s="33" t="s">
        <v>514</v>
      </c>
      <c r="E36" s="33" t="s">
        <v>185</v>
      </c>
      <c r="F36" s="34" t="s">
        <v>528</v>
      </c>
      <c r="G36" s="34">
        <v>917002</v>
      </c>
      <c r="H36" s="34">
        <v>8</v>
      </c>
      <c r="I36" s="34">
        <v>26</v>
      </c>
      <c r="J36" s="34">
        <v>58</v>
      </c>
      <c r="K36" s="17" t="s">
        <v>676</v>
      </c>
      <c r="L36" s="3"/>
    </row>
    <row r="37" spans="2:12" ht="15.75">
      <c r="B37" s="5">
        <v>30</v>
      </c>
      <c r="C37" s="35" t="s">
        <v>441</v>
      </c>
      <c r="D37" s="33" t="s">
        <v>42</v>
      </c>
      <c r="E37" s="33" t="s">
        <v>164</v>
      </c>
      <c r="F37" s="34" t="s">
        <v>528</v>
      </c>
      <c r="G37" s="34">
        <v>917002</v>
      </c>
      <c r="H37" s="34">
        <v>8</v>
      </c>
      <c r="I37" s="34">
        <v>24</v>
      </c>
      <c r="J37" s="34">
        <v>58</v>
      </c>
      <c r="K37" s="17" t="s">
        <v>676</v>
      </c>
      <c r="L37" s="3"/>
    </row>
    <row r="38" spans="2:12" ht="15.75">
      <c r="B38" s="5">
        <v>31</v>
      </c>
      <c r="C38" s="33" t="s">
        <v>298</v>
      </c>
      <c r="D38" s="33" t="s">
        <v>148</v>
      </c>
      <c r="E38" s="33" t="s">
        <v>71</v>
      </c>
      <c r="F38" s="34" t="s">
        <v>528</v>
      </c>
      <c r="G38" s="34">
        <v>917002</v>
      </c>
      <c r="H38" s="34">
        <v>9</v>
      </c>
      <c r="I38" s="34">
        <v>35</v>
      </c>
      <c r="J38" s="34">
        <v>66</v>
      </c>
      <c r="K38" s="17" t="s">
        <v>676</v>
      </c>
      <c r="L38" s="3"/>
    </row>
    <row r="39" spans="2:12" ht="15.75">
      <c r="B39" s="5">
        <v>32</v>
      </c>
      <c r="C39" s="33" t="s">
        <v>312</v>
      </c>
      <c r="D39" s="33" t="s">
        <v>115</v>
      </c>
      <c r="E39" s="33" t="s">
        <v>67</v>
      </c>
      <c r="F39" s="34" t="s">
        <v>528</v>
      </c>
      <c r="G39" s="34">
        <v>917002</v>
      </c>
      <c r="H39" s="34">
        <v>9</v>
      </c>
      <c r="I39" s="34">
        <v>21</v>
      </c>
      <c r="J39" s="34">
        <v>53</v>
      </c>
      <c r="K39" s="17" t="s">
        <v>676</v>
      </c>
      <c r="L39" s="3"/>
    </row>
    <row r="40" spans="2:12" ht="15.75">
      <c r="B40" s="5">
        <v>33</v>
      </c>
      <c r="C40" s="35" t="s">
        <v>461</v>
      </c>
      <c r="D40" s="33" t="s">
        <v>522</v>
      </c>
      <c r="E40" s="33" t="s">
        <v>69</v>
      </c>
      <c r="F40" s="34" t="s">
        <v>528</v>
      </c>
      <c r="G40" s="34">
        <v>917002</v>
      </c>
      <c r="H40" s="34">
        <v>10</v>
      </c>
      <c r="I40" s="34">
        <v>36.5</v>
      </c>
      <c r="J40" s="34">
        <v>84</v>
      </c>
      <c r="K40" s="17" t="s">
        <v>675</v>
      </c>
      <c r="L40" s="3"/>
    </row>
    <row r="41" spans="2:12" ht="15.75">
      <c r="B41" s="5">
        <v>34</v>
      </c>
      <c r="C41" s="35" t="s">
        <v>523</v>
      </c>
      <c r="D41" s="33" t="s">
        <v>318</v>
      </c>
      <c r="E41" s="33" t="s">
        <v>25</v>
      </c>
      <c r="F41" s="34" t="s">
        <v>528</v>
      </c>
      <c r="G41" s="34">
        <v>917002</v>
      </c>
      <c r="H41" s="34">
        <v>10</v>
      </c>
      <c r="I41" s="34">
        <v>28</v>
      </c>
      <c r="J41" s="34">
        <v>64</v>
      </c>
      <c r="K41" s="17" t="s">
        <v>676</v>
      </c>
      <c r="L41" s="3"/>
    </row>
    <row r="42" spans="2:12" ht="15.75">
      <c r="B42" s="5">
        <v>35</v>
      </c>
      <c r="C42" s="35" t="s">
        <v>444</v>
      </c>
      <c r="D42" s="33" t="s">
        <v>51</v>
      </c>
      <c r="E42" s="33" t="s">
        <v>445</v>
      </c>
      <c r="F42" s="34" t="s">
        <v>528</v>
      </c>
      <c r="G42" s="34">
        <v>917002</v>
      </c>
      <c r="H42" s="34">
        <v>10</v>
      </c>
      <c r="I42" s="36">
        <v>33.5</v>
      </c>
      <c r="J42" s="36">
        <v>64</v>
      </c>
      <c r="K42" s="17" t="s">
        <v>676</v>
      </c>
      <c r="L42" s="3"/>
    </row>
    <row r="43" spans="2:12" ht="15.75">
      <c r="B43" s="5">
        <v>36</v>
      </c>
      <c r="C43" s="35" t="s">
        <v>459</v>
      </c>
      <c r="D43" s="33" t="s">
        <v>12</v>
      </c>
      <c r="E43" s="33" t="s">
        <v>106</v>
      </c>
      <c r="F43" s="34" t="s">
        <v>528</v>
      </c>
      <c r="G43" s="34">
        <v>917002</v>
      </c>
      <c r="H43" s="34">
        <v>10</v>
      </c>
      <c r="I43" s="34">
        <v>25.5</v>
      </c>
      <c r="J43" s="34">
        <v>57</v>
      </c>
      <c r="K43" s="17" t="s">
        <v>676</v>
      </c>
      <c r="L43" s="3"/>
    </row>
    <row r="44" spans="2:12" ht="15.75">
      <c r="B44" s="5">
        <v>37</v>
      </c>
      <c r="C44" s="35" t="s">
        <v>346</v>
      </c>
      <c r="D44" s="33" t="s">
        <v>50</v>
      </c>
      <c r="E44" s="33" t="s">
        <v>458</v>
      </c>
      <c r="F44" s="34" t="s">
        <v>528</v>
      </c>
      <c r="G44" s="34">
        <v>917002</v>
      </c>
      <c r="H44" s="34">
        <v>10</v>
      </c>
      <c r="I44" s="34">
        <v>22.5</v>
      </c>
      <c r="J44" s="34">
        <v>53</v>
      </c>
      <c r="K44" s="17" t="s">
        <v>676</v>
      </c>
      <c r="L44" s="3"/>
    </row>
    <row r="45" spans="2:12" ht="15.75">
      <c r="B45" s="5">
        <v>38</v>
      </c>
      <c r="C45" s="35" t="s">
        <v>316</v>
      </c>
      <c r="D45" s="33" t="s">
        <v>59</v>
      </c>
      <c r="E45" s="33" t="s">
        <v>48</v>
      </c>
      <c r="F45" s="34" t="s">
        <v>528</v>
      </c>
      <c r="G45" s="34">
        <v>917002</v>
      </c>
      <c r="H45" s="34">
        <v>10</v>
      </c>
      <c r="I45" s="34">
        <v>22.5</v>
      </c>
      <c r="J45" s="34">
        <v>51</v>
      </c>
      <c r="K45" s="17" t="s">
        <v>676</v>
      </c>
      <c r="L45" s="3"/>
    </row>
    <row r="46" spans="2:12" ht="15.75">
      <c r="B46" s="5">
        <v>39</v>
      </c>
      <c r="C46" s="35" t="s">
        <v>217</v>
      </c>
      <c r="D46" s="33" t="s">
        <v>105</v>
      </c>
      <c r="E46" s="33" t="s">
        <v>106</v>
      </c>
      <c r="F46" s="34" t="s">
        <v>528</v>
      </c>
      <c r="G46" s="34">
        <v>917002</v>
      </c>
      <c r="H46" s="34">
        <v>11</v>
      </c>
      <c r="I46" s="34">
        <v>37</v>
      </c>
      <c r="J46" s="34">
        <v>80</v>
      </c>
      <c r="K46" s="17" t="s">
        <v>675</v>
      </c>
      <c r="L46" s="3"/>
    </row>
    <row r="47" spans="2:12" ht="15.75">
      <c r="B47" s="5">
        <v>40</v>
      </c>
      <c r="C47" s="35" t="s">
        <v>525</v>
      </c>
      <c r="D47" s="33" t="s">
        <v>526</v>
      </c>
      <c r="E47" s="33" t="s">
        <v>147</v>
      </c>
      <c r="F47" s="34" t="s">
        <v>528</v>
      </c>
      <c r="G47" s="34">
        <v>917002</v>
      </c>
      <c r="H47" s="34">
        <v>11</v>
      </c>
      <c r="I47" s="34">
        <v>35</v>
      </c>
      <c r="J47" s="34">
        <v>76</v>
      </c>
      <c r="K47" s="17" t="s">
        <v>675</v>
      </c>
      <c r="L47" s="3"/>
    </row>
    <row r="48" spans="2:12" ht="15.75">
      <c r="B48" s="5">
        <v>41</v>
      </c>
      <c r="C48" s="35" t="s">
        <v>446</v>
      </c>
      <c r="D48" s="33" t="s">
        <v>447</v>
      </c>
      <c r="E48" s="33" t="s">
        <v>57</v>
      </c>
      <c r="F48" s="34" t="s">
        <v>528</v>
      </c>
      <c r="G48" s="34">
        <v>917002</v>
      </c>
      <c r="H48" s="34">
        <v>11</v>
      </c>
      <c r="I48" s="34">
        <v>30</v>
      </c>
      <c r="J48" s="34">
        <v>65</v>
      </c>
      <c r="K48" s="17" t="s">
        <v>676</v>
      </c>
      <c r="L48" s="3"/>
    </row>
    <row r="49" spans="2:12" ht="15.75">
      <c r="B49" s="5">
        <v>42</v>
      </c>
      <c r="C49" s="40" t="s">
        <v>474</v>
      </c>
      <c r="D49" s="40" t="s">
        <v>45</v>
      </c>
      <c r="E49" s="40" t="s">
        <v>90</v>
      </c>
      <c r="F49" s="40" t="s">
        <v>489</v>
      </c>
      <c r="G49" s="41">
        <v>917003</v>
      </c>
      <c r="H49" s="41">
        <v>8</v>
      </c>
      <c r="I49" s="41">
        <v>22</v>
      </c>
      <c r="J49" s="52">
        <v>54</v>
      </c>
      <c r="K49" s="17" t="s">
        <v>676</v>
      </c>
      <c r="L49" s="3"/>
    </row>
    <row r="50" spans="2:12" ht="15.75">
      <c r="B50" s="5">
        <v>43</v>
      </c>
      <c r="C50" s="40" t="s">
        <v>475</v>
      </c>
      <c r="D50" s="40" t="s">
        <v>198</v>
      </c>
      <c r="E50" s="40" t="s">
        <v>200</v>
      </c>
      <c r="F50" s="40" t="s">
        <v>489</v>
      </c>
      <c r="G50" s="41">
        <v>917003</v>
      </c>
      <c r="H50" s="41">
        <v>9</v>
      </c>
      <c r="I50" s="41">
        <v>21</v>
      </c>
      <c r="J50" s="52">
        <v>50</v>
      </c>
      <c r="K50" s="17" t="s">
        <v>676</v>
      </c>
      <c r="L50" s="3"/>
    </row>
    <row r="51" spans="2:12" ht="15.75">
      <c r="B51" s="5">
        <v>44</v>
      </c>
      <c r="C51" s="40" t="s">
        <v>478</v>
      </c>
      <c r="D51" s="40" t="s">
        <v>105</v>
      </c>
      <c r="E51" s="40" t="s">
        <v>48</v>
      </c>
      <c r="F51" s="40" t="s">
        <v>489</v>
      </c>
      <c r="G51" s="41">
        <v>917003</v>
      </c>
      <c r="H51" s="41">
        <v>10</v>
      </c>
      <c r="I51" s="41">
        <v>32</v>
      </c>
      <c r="J51" s="52">
        <v>70</v>
      </c>
      <c r="K51" s="17" t="s">
        <v>676</v>
      </c>
      <c r="L51" s="3"/>
    </row>
    <row r="52" spans="2:12" ht="15.75">
      <c r="B52" s="5">
        <v>45</v>
      </c>
      <c r="C52" s="40" t="s">
        <v>472</v>
      </c>
      <c r="D52" s="40" t="s">
        <v>337</v>
      </c>
      <c r="E52" s="40" t="s">
        <v>28</v>
      </c>
      <c r="F52" s="40" t="s">
        <v>489</v>
      </c>
      <c r="G52" s="41">
        <v>917003</v>
      </c>
      <c r="H52" s="41">
        <v>10</v>
      </c>
      <c r="I52" s="41">
        <v>28</v>
      </c>
      <c r="J52" s="52">
        <v>61</v>
      </c>
      <c r="K52" s="17" t="s">
        <v>676</v>
      </c>
      <c r="L52" s="3"/>
    </row>
    <row r="53" spans="2:12" ht="15.75">
      <c r="B53" s="5">
        <v>46</v>
      </c>
      <c r="C53" s="40" t="s">
        <v>476</v>
      </c>
      <c r="D53" s="40" t="s">
        <v>477</v>
      </c>
      <c r="E53" s="40" t="s">
        <v>10</v>
      </c>
      <c r="F53" s="40" t="s">
        <v>489</v>
      </c>
      <c r="G53" s="41">
        <v>917003</v>
      </c>
      <c r="H53" s="41">
        <v>10</v>
      </c>
      <c r="I53" s="41">
        <v>27</v>
      </c>
      <c r="J53" s="52">
        <v>59</v>
      </c>
      <c r="K53" s="17" t="s">
        <v>676</v>
      </c>
      <c r="L53" s="3"/>
    </row>
    <row r="54" spans="2:12" ht="15.75">
      <c r="B54" s="5">
        <v>47</v>
      </c>
      <c r="C54" s="40" t="s">
        <v>291</v>
      </c>
      <c r="D54" s="40" t="s">
        <v>70</v>
      </c>
      <c r="E54" s="40" t="s">
        <v>106</v>
      </c>
      <c r="F54" s="40" t="s">
        <v>489</v>
      </c>
      <c r="G54" s="41">
        <v>917003</v>
      </c>
      <c r="H54" s="41">
        <v>11</v>
      </c>
      <c r="I54" s="41">
        <v>33</v>
      </c>
      <c r="J54" s="52">
        <v>75</v>
      </c>
      <c r="K54" s="17" t="s">
        <v>675</v>
      </c>
      <c r="L54" s="3"/>
    </row>
    <row r="55" spans="2:12" ht="15.75">
      <c r="B55" s="5">
        <v>48</v>
      </c>
      <c r="C55" s="40" t="s">
        <v>480</v>
      </c>
      <c r="D55" s="40" t="s">
        <v>103</v>
      </c>
      <c r="E55" s="40" t="s">
        <v>71</v>
      </c>
      <c r="F55" s="40" t="s">
        <v>489</v>
      </c>
      <c r="G55" s="41">
        <v>917003</v>
      </c>
      <c r="H55" s="41">
        <v>11</v>
      </c>
      <c r="I55" s="41">
        <v>30</v>
      </c>
      <c r="J55" s="52">
        <v>68</v>
      </c>
      <c r="K55" s="17" t="s">
        <v>676</v>
      </c>
      <c r="L55" s="3"/>
    </row>
    <row r="56" spans="2:12" ht="15.75">
      <c r="B56" s="5">
        <v>49</v>
      </c>
      <c r="C56" s="2" t="s">
        <v>312</v>
      </c>
      <c r="D56" s="2" t="s">
        <v>118</v>
      </c>
      <c r="E56" s="2" t="s">
        <v>203</v>
      </c>
      <c r="F56" s="5" t="s">
        <v>493</v>
      </c>
      <c r="G56" s="5">
        <v>917005</v>
      </c>
      <c r="H56" s="5">
        <v>8</v>
      </c>
      <c r="I56" s="5">
        <v>22</v>
      </c>
      <c r="J56" s="5">
        <v>54</v>
      </c>
      <c r="K56" s="17" t="s">
        <v>676</v>
      </c>
      <c r="L56" s="3"/>
    </row>
    <row r="57" spans="2:12" ht="15.75">
      <c r="B57" s="5">
        <v>50</v>
      </c>
      <c r="C57" s="2" t="s">
        <v>638</v>
      </c>
      <c r="D57" s="2" t="s">
        <v>169</v>
      </c>
      <c r="E57" s="2" t="s">
        <v>130</v>
      </c>
      <c r="F57" s="5" t="s">
        <v>493</v>
      </c>
      <c r="G57" s="5">
        <v>917005</v>
      </c>
      <c r="H57" s="5">
        <v>11</v>
      </c>
      <c r="I57" s="5">
        <v>26</v>
      </c>
      <c r="J57" s="5">
        <v>57</v>
      </c>
      <c r="K57" s="17" t="s">
        <v>676</v>
      </c>
      <c r="L57" s="3"/>
    </row>
    <row r="58" spans="2:12" ht="15.75">
      <c r="B58" s="5">
        <v>51</v>
      </c>
      <c r="C58" s="2" t="s">
        <v>63</v>
      </c>
      <c r="D58" s="2" t="s">
        <v>64</v>
      </c>
      <c r="E58" s="2" t="s">
        <v>65</v>
      </c>
      <c r="F58" s="5" t="s">
        <v>49</v>
      </c>
      <c r="G58" s="5">
        <v>917007</v>
      </c>
      <c r="H58" s="5">
        <v>8</v>
      </c>
      <c r="I58" s="5">
        <v>21</v>
      </c>
      <c r="J58" s="21">
        <v>51</v>
      </c>
      <c r="K58" s="17" t="s">
        <v>676</v>
      </c>
      <c r="L58" s="3"/>
    </row>
    <row r="59" spans="2:12" ht="15.75">
      <c r="B59" s="5">
        <v>52</v>
      </c>
      <c r="C59" s="16" t="s">
        <v>597</v>
      </c>
      <c r="D59" s="16" t="s">
        <v>12</v>
      </c>
      <c r="E59" s="16" t="s">
        <v>106</v>
      </c>
      <c r="F59" s="13" t="s">
        <v>273</v>
      </c>
      <c r="G59" s="13">
        <v>917008</v>
      </c>
      <c r="H59" s="13">
        <v>7</v>
      </c>
      <c r="I59" s="13">
        <v>25</v>
      </c>
      <c r="J59" s="13">
        <v>63</v>
      </c>
      <c r="K59" s="17" t="s">
        <v>676</v>
      </c>
      <c r="L59" s="3"/>
    </row>
    <row r="60" spans="2:12" ht="15.75">
      <c r="B60" s="5">
        <v>53</v>
      </c>
      <c r="C60" s="16" t="s">
        <v>303</v>
      </c>
      <c r="D60" s="16" t="s">
        <v>318</v>
      </c>
      <c r="E60" s="16" t="s">
        <v>57</v>
      </c>
      <c r="F60" s="13" t="s">
        <v>273</v>
      </c>
      <c r="G60" s="13">
        <v>917008</v>
      </c>
      <c r="H60" s="13">
        <v>8</v>
      </c>
      <c r="I60" s="13">
        <v>23</v>
      </c>
      <c r="J60" s="13">
        <v>56</v>
      </c>
      <c r="K60" s="17" t="s">
        <v>676</v>
      </c>
      <c r="L60" s="3"/>
    </row>
    <row r="61" spans="2:12" ht="15.75">
      <c r="B61" s="5">
        <v>54</v>
      </c>
      <c r="C61" s="16" t="s">
        <v>464</v>
      </c>
      <c r="D61" s="16" t="s">
        <v>318</v>
      </c>
      <c r="E61" s="16" t="s">
        <v>57</v>
      </c>
      <c r="F61" s="13" t="s">
        <v>273</v>
      </c>
      <c r="G61" s="13">
        <v>917008</v>
      </c>
      <c r="H61" s="13">
        <v>11</v>
      </c>
      <c r="I61" s="13">
        <v>29</v>
      </c>
      <c r="J61" s="13">
        <v>63</v>
      </c>
      <c r="K61" s="17" t="s">
        <v>676</v>
      </c>
      <c r="L61" s="3"/>
    </row>
    <row r="62" spans="2:12" ht="15.75">
      <c r="B62" s="5">
        <v>55</v>
      </c>
      <c r="C62" s="2" t="s">
        <v>594</v>
      </c>
      <c r="D62" s="2" t="s">
        <v>337</v>
      </c>
      <c r="E62" s="2" t="s">
        <v>201</v>
      </c>
      <c r="F62" s="5" t="s">
        <v>336</v>
      </c>
      <c r="G62" s="5">
        <v>917012</v>
      </c>
      <c r="H62" s="5">
        <v>7</v>
      </c>
      <c r="I62" s="5">
        <v>32</v>
      </c>
      <c r="J62" s="5">
        <v>80</v>
      </c>
      <c r="K62" s="17" t="s">
        <v>675</v>
      </c>
      <c r="L62" s="3"/>
    </row>
    <row r="63" spans="2:12" ht="15.75">
      <c r="B63" s="5">
        <v>56</v>
      </c>
      <c r="C63" s="2" t="s">
        <v>117</v>
      </c>
      <c r="D63" s="2" t="s">
        <v>115</v>
      </c>
      <c r="E63" s="2" t="s">
        <v>113</v>
      </c>
      <c r="F63" s="5" t="s">
        <v>417</v>
      </c>
      <c r="G63" s="5">
        <v>917013</v>
      </c>
      <c r="H63" s="5">
        <v>7</v>
      </c>
      <c r="I63" s="5">
        <v>23</v>
      </c>
      <c r="J63" s="6">
        <f>I63*100/40</f>
        <v>57.5</v>
      </c>
      <c r="K63" s="17" t="s">
        <v>676</v>
      </c>
    </row>
    <row r="64" spans="2:12" ht="15.75">
      <c r="B64" s="5">
        <v>57</v>
      </c>
      <c r="C64" s="2" t="s">
        <v>35</v>
      </c>
      <c r="D64" s="2" t="s">
        <v>36</v>
      </c>
      <c r="E64" s="2" t="s">
        <v>37</v>
      </c>
      <c r="F64" s="5" t="s">
        <v>23</v>
      </c>
      <c r="G64" s="5">
        <v>917016</v>
      </c>
      <c r="H64" s="5">
        <v>8</v>
      </c>
      <c r="I64" s="5">
        <v>21</v>
      </c>
      <c r="J64" s="5">
        <v>51</v>
      </c>
      <c r="K64" s="17" t="s">
        <v>676</v>
      </c>
    </row>
    <row r="65" spans="2:11" ht="15.75">
      <c r="B65" s="5">
        <v>58</v>
      </c>
      <c r="C65" s="22" t="s">
        <v>529</v>
      </c>
      <c r="D65" s="22" t="s">
        <v>173</v>
      </c>
      <c r="E65" s="22" t="s">
        <v>106</v>
      </c>
      <c r="F65" s="5" t="s">
        <v>107</v>
      </c>
      <c r="G65" s="5">
        <v>917201</v>
      </c>
      <c r="H65" s="5">
        <v>7</v>
      </c>
      <c r="I65" s="5">
        <v>30</v>
      </c>
      <c r="J65" s="5">
        <v>75</v>
      </c>
      <c r="K65" s="17" t="s">
        <v>675</v>
      </c>
    </row>
    <row r="66" spans="2:11" ht="15.75">
      <c r="B66" s="5">
        <v>59</v>
      </c>
      <c r="C66" s="2" t="s">
        <v>705</v>
      </c>
      <c r="D66" s="2" t="s">
        <v>115</v>
      </c>
      <c r="E66" s="2" t="s">
        <v>10</v>
      </c>
      <c r="F66" s="5" t="s">
        <v>107</v>
      </c>
      <c r="G66" s="5">
        <v>917201</v>
      </c>
      <c r="H66" s="5">
        <v>8</v>
      </c>
      <c r="I66" s="5"/>
      <c r="J66" s="5"/>
      <c r="K66" s="17" t="s">
        <v>704</v>
      </c>
    </row>
    <row r="67" spans="2:11" ht="15.75">
      <c r="B67" s="5">
        <v>60</v>
      </c>
      <c r="C67" s="84" t="s">
        <v>592</v>
      </c>
      <c r="D67" s="84" t="s">
        <v>42</v>
      </c>
      <c r="F67" s="5" t="s">
        <v>107</v>
      </c>
      <c r="G67" s="5">
        <v>917201</v>
      </c>
      <c r="H67" s="85">
        <v>9</v>
      </c>
      <c r="K67" s="17" t="s">
        <v>704</v>
      </c>
    </row>
    <row r="68" spans="2:11" ht="15.75">
      <c r="B68" s="5">
        <v>61</v>
      </c>
      <c r="C68" s="16" t="s">
        <v>537</v>
      </c>
      <c r="D68" s="16" t="s">
        <v>36</v>
      </c>
      <c r="E68" s="16" t="s">
        <v>128</v>
      </c>
      <c r="F68" s="76" t="s">
        <v>531</v>
      </c>
      <c r="G68" s="13">
        <v>917202</v>
      </c>
      <c r="H68" s="13">
        <v>8</v>
      </c>
      <c r="I68" s="13">
        <v>29</v>
      </c>
      <c r="J68" s="13">
        <v>71</v>
      </c>
      <c r="K68" s="17" t="s">
        <v>676</v>
      </c>
    </row>
    <row r="69" spans="2:11" ht="15.75">
      <c r="B69" s="5">
        <v>62</v>
      </c>
      <c r="C69" s="16" t="s">
        <v>329</v>
      </c>
      <c r="D69" s="16" t="s">
        <v>163</v>
      </c>
      <c r="E69" s="16" t="s">
        <v>106</v>
      </c>
      <c r="F69" s="13" t="s">
        <v>531</v>
      </c>
      <c r="G69" s="13">
        <v>917202</v>
      </c>
      <c r="H69" s="13">
        <v>8</v>
      </c>
      <c r="I69" s="13">
        <v>23</v>
      </c>
      <c r="J69" s="13">
        <v>56</v>
      </c>
      <c r="K69" s="17" t="s">
        <v>676</v>
      </c>
    </row>
    <row r="70" spans="2:11" ht="15.75">
      <c r="B70" s="5">
        <v>63</v>
      </c>
      <c r="C70" s="2" t="s">
        <v>613</v>
      </c>
      <c r="D70" s="2" t="s">
        <v>105</v>
      </c>
      <c r="E70" s="2" t="s">
        <v>426</v>
      </c>
      <c r="F70" s="5" t="s">
        <v>305</v>
      </c>
      <c r="G70" s="5">
        <v>917203</v>
      </c>
      <c r="H70" s="5">
        <v>7</v>
      </c>
      <c r="I70" s="5">
        <v>20</v>
      </c>
      <c r="J70" s="5">
        <v>50</v>
      </c>
      <c r="K70" s="17" t="s">
        <v>676</v>
      </c>
    </row>
    <row r="71" spans="2:11" ht="15.75">
      <c r="B71" s="5">
        <v>64</v>
      </c>
      <c r="C71" s="2" t="s">
        <v>423</v>
      </c>
      <c r="D71" s="2" t="s">
        <v>64</v>
      </c>
      <c r="E71" s="2" t="s">
        <v>424</v>
      </c>
      <c r="F71" s="5" t="s">
        <v>305</v>
      </c>
      <c r="G71" s="5">
        <v>917203</v>
      </c>
      <c r="H71" s="5">
        <v>7</v>
      </c>
      <c r="I71" s="5">
        <v>20</v>
      </c>
      <c r="J71" s="5">
        <v>50</v>
      </c>
      <c r="K71" s="17" t="s">
        <v>676</v>
      </c>
    </row>
  </sheetData>
  <sortState ref="B8:K71">
    <sortCondition ref="G8:G71"/>
  </sortState>
  <mergeCells count="3">
    <mergeCell ref="B2:M2"/>
    <mergeCell ref="B3:M3"/>
    <mergeCell ref="B4:M4"/>
  </mergeCells>
  <pageMargins left="0.70866141732283472" right="0.70866141732283472" top="0.74803149606299213" bottom="0.74803149606299213" header="0.31496062992125984" footer="0.31496062992125984"/>
  <pageSetup paperSize="9" scale="3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02"/>
  <sheetViews>
    <sheetView topLeftCell="A79" workbookViewId="0">
      <selection activeCell="B2" sqref="B2:M102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3.5703125" customWidth="1"/>
    <col min="11" max="11" width="15.710937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0" t="s">
        <v>324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8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1.5" customHeight="1"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8</v>
      </c>
      <c r="H7" s="4" t="s">
        <v>4</v>
      </c>
      <c r="I7" s="4" t="s">
        <v>6</v>
      </c>
      <c r="J7" s="4" t="s">
        <v>7</v>
      </c>
      <c r="K7" s="17" t="s">
        <v>674</v>
      </c>
      <c r="L7" s="3"/>
      <c r="M7" s="3"/>
    </row>
    <row r="8" spans="2:13" ht="15" customHeight="1">
      <c r="B8" s="5">
        <v>1</v>
      </c>
      <c r="C8" s="17" t="s">
        <v>374</v>
      </c>
      <c r="D8" s="17" t="s">
        <v>51</v>
      </c>
      <c r="E8" s="17" t="s">
        <v>164</v>
      </c>
      <c r="F8" s="5" t="s">
        <v>375</v>
      </c>
      <c r="G8" s="5">
        <v>917001</v>
      </c>
      <c r="H8" s="5">
        <v>7</v>
      </c>
      <c r="I8" s="5">
        <v>19</v>
      </c>
      <c r="J8" s="5">
        <v>51</v>
      </c>
      <c r="K8" s="17" t="s">
        <v>677</v>
      </c>
      <c r="L8" s="3"/>
      <c r="M8" s="3"/>
    </row>
    <row r="9" spans="2:13" ht="15" customHeight="1">
      <c r="B9" s="5">
        <v>2</v>
      </c>
      <c r="C9" s="17" t="s">
        <v>58</v>
      </c>
      <c r="D9" s="17" t="s">
        <v>369</v>
      </c>
      <c r="E9" s="17" t="s">
        <v>69</v>
      </c>
      <c r="F9" s="5" t="s">
        <v>375</v>
      </c>
      <c r="G9" s="5">
        <v>917001</v>
      </c>
      <c r="H9" s="5">
        <v>8</v>
      </c>
      <c r="I9" s="5">
        <v>34</v>
      </c>
      <c r="J9" s="5">
        <v>65</v>
      </c>
      <c r="K9" s="17" t="s">
        <v>676</v>
      </c>
      <c r="L9" s="3"/>
      <c r="M9" s="3"/>
    </row>
    <row r="10" spans="2:13" ht="15" customHeight="1">
      <c r="B10" s="5">
        <v>3</v>
      </c>
      <c r="C10" s="17" t="s">
        <v>346</v>
      </c>
      <c r="D10" s="17" t="s">
        <v>80</v>
      </c>
      <c r="E10" s="17" t="s">
        <v>69</v>
      </c>
      <c r="F10" s="5" t="s">
        <v>375</v>
      </c>
      <c r="G10" s="5">
        <v>917001</v>
      </c>
      <c r="H10" s="5">
        <v>8</v>
      </c>
      <c r="I10" s="5">
        <v>29</v>
      </c>
      <c r="J10" s="5">
        <v>56</v>
      </c>
      <c r="K10" s="17" t="s">
        <v>676</v>
      </c>
      <c r="L10" s="3"/>
      <c r="M10" s="3"/>
    </row>
    <row r="11" spans="2:13" ht="15" customHeight="1">
      <c r="B11" s="5">
        <v>4</v>
      </c>
      <c r="C11" s="17" t="s">
        <v>370</v>
      </c>
      <c r="D11" s="17" t="s">
        <v>210</v>
      </c>
      <c r="E11" s="17" t="s">
        <v>195</v>
      </c>
      <c r="F11" s="5" t="s">
        <v>375</v>
      </c>
      <c r="G11" s="5">
        <v>917001</v>
      </c>
      <c r="H11" s="5">
        <v>8</v>
      </c>
      <c r="I11" s="5">
        <v>28</v>
      </c>
      <c r="J11" s="5">
        <v>54</v>
      </c>
      <c r="K11" s="17" t="s">
        <v>676</v>
      </c>
      <c r="L11" s="3"/>
      <c r="M11" s="3"/>
    </row>
    <row r="12" spans="2:13" ht="15" customHeight="1">
      <c r="B12" s="5">
        <v>5</v>
      </c>
      <c r="C12" s="17" t="s">
        <v>239</v>
      </c>
      <c r="D12" s="17" t="s">
        <v>39</v>
      </c>
      <c r="E12" s="17" t="s">
        <v>28</v>
      </c>
      <c r="F12" s="5" t="s">
        <v>375</v>
      </c>
      <c r="G12" s="5">
        <v>917001</v>
      </c>
      <c r="H12" s="5">
        <v>8</v>
      </c>
      <c r="I12" s="5">
        <v>28</v>
      </c>
      <c r="J12" s="5">
        <v>54</v>
      </c>
      <c r="K12" s="17" t="s">
        <v>676</v>
      </c>
      <c r="L12" s="3"/>
      <c r="M12" s="3"/>
    </row>
    <row r="13" spans="2:13" ht="15" customHeight="1">
      <c r="B13" s="5">
        <v>6</v>
      </c>
      <c r="C13" s="17" t="s">
        <v>371</v>
      </c>
      <c r="D13" s="17" t="s">
        <v>372</v>
      </c>
      <c r="E13" s="17" t="s">
        <v>28</v>
      </c>
      <c r="F13" s="5" t="s">
        <v>375</v>
      </c>
      <c r="G13" s="5">
        <v>917001</v>
      </c>
      <c r="H13" s="5">
        <v>8</v>
      </c>
      <c r="I13" s="5">
        <v>28</v>
      </c>
      <c r="J13" s="5">
        <v>54</v>
      </c>
      <c r="K13" s="17" t="s">
        <v>676</v>
      </c>
      <c r="L13" s="3"/>
      <c r="M13" s="3"/>
    </row>
    <row r="14" spans="2:13" ht="15" customHeight="1">
      <c r="B14" s="5">
        <v>7</v>
      </c>
      <c r="C14" s="17" t="s">
        <v>251</v>
      </c>
      <c r="D14" s="17" t="s">
        <v>40</v>
      </c>
      <c r="E14" s="17" t="s">
        <v>76</v>
      </c>
      <c r="F14" s="5" t="s">
        <v>375</v>
      </c>
      <c r="G14" s="5">
        <v>917001</v>
      </c>
      <c r="H14" s="5">
        <v>8</v>
      </c>
      <c r="I14" s="5">
        <v>27</v>
      </c>
      <c r="J14" s="5">
        <v>52</v>
      </c>
      <c r="K14" s="17" t="s">
        <v>677</v>
      </c>
      <c r="L14" s="3"/>
      <c r="M14" s="3"/>
    </row>
    <row r="15" spans="2:13" ht="15" customHeight="1">
      <c r="B15" s="5">
        <v>8</v>
      </c>
      <c r="C15" s="17" t="s">
        <v>373</v>
      </c>
      <c r="D15" s="17" t="s">
        <v>17</v>
      </c>
      <c r="E15" s="17" t="s">
        <v>43</v>
      </c>
      <c r="F15" s="5" t="s">
        <v>375</v>
      </c>
      <c r="G15" s="5">
        <v>917001</v>
      </c>
      <c r="H15" s="5">
        <v>8</v>
      </c>
      <c r="I15" s="5">
        <v>27</v>
      </c>
      <c r="J15" s="5">
        <v>52</v>
      </c>
      <c r="K15" s="17" t="s">
        <v>677</v>
      </c>
      <c r="L15" s="3"/>
      <c r="M15" s="3"/>
    </row>
    <row r="16" spans="2:13" ht="15" customHeight="1">
      <c r="B16" s="5">
        <v>9</v>
      </c>
      <c r="C16" s="17" t="s">
        <v>160</v>
      </c>
      <c r="D16" s="17" t="s">
        <v>207</v>
      </c>
      <c r="E16" s="17" t="s">
        <v>197</v>
      </c>
      <c r="F16" s="5" t="s">
        <v>375</v>
      </c>
      <c r="G16" s="5">
        <v>917001</v>
      </c>
      <c r="H16" s="5">
        <v>8</v>
      </c>
      <c r="I16" s="5">
        <v>26</v>
      </c>
      <c r="J16" s="5">
        <v>50</v>
      </c>
      <c r="K16" s="17" t="s">
        <v>677</v>
      </c>
      <c r="L16" s="3"/>
      <c r="M16" s="3"/>
    </row>
    <row r="17" spans="2:13" ht="15" customHeight="1">
      <c r="B17" s="5">
        <v>10</v>
      </c>
      <c r="C17" s="2" t="s">
        <v>359</v>
      </c>
      <c r="D17" s="2" t="s">
        <v>360</v>
      </c>
      <c r="E17" s="2" t="s">
        <v>25</v>
      </c>
      <c r="F17" s="5" t="s">
        <v>375</v>
      </c>
      <c r="G17" s="5">
        <v>917001</v>
      </c>
      <c r="H17" s="5">
        <v>9</v>
      </c>
      <c r="I17" s="5">
        <v>59</v>
      </c>
      <c r="J17" s="5">
        <v>80</v>
      </c>
      <c r="K17" s="17" t="s">
        <v>675</v>
      </c>
      <c r="L17" s="3"/>
      <c r="M17" s="3"/>
    </row>
    <row r="18" spans="2:13" ht="15" customHeight="1">
      <c r="B18" s="5">
        <v>11</v>
      </c>
      <c r="C18" s="2" t="s">
        <v>214</v>
      </c>
      <c r="D18" s="2" t="s">
        <v>17</v>
      </c>
      <c r="E18" s="2" t="s">
        <v>90</v>
      </c>
      <c r="F18" s="5" t="s">
        <v>375</v>
      </c>
      <c r="G18" s="5">
        <v>917001</v>
      </c>
      <c r="H18" s="5">
        <v>9</v>
      </c>
      <c r="I18" s="5">
        <v>51.5</v>
      </c>
      <c r="J18" s="5">
        <v>70</v>
      </c>
      <c r="K18" s="17" t="s">
        <v>675</v>
      </c>
      <c r="L18" s="3"/>
      <c r="M18" s="3"/>
    </row>
    <row r="19" spans="2:13" ht="15" customHeight="1">
      <c r="B19" s="5">
        <v>12</v>
      </c>
      <c r="C19" s="2" t="s">
        <v>257</v>
      </c>
      <c r="D19" s="2" t="s">
        <v>361</v>
      </c>
      <c r="E19" s="2" t="s">
        <v>203</v>
      </c>
      <c r="F19" s="5" t="s">
        <v>375</v>
      </c>
      <c r="G19" s="5">
        <v>917001</v>
      </c>
      <c r="H19" s="5">
        <v>9</v>
      </c>
      <c r="I19" s="5">
        <v>50</v>
      </c>
      <c r="J19" s="5">
        <v>67</v>
      </c>
      <c r="K19" s="17" t="s">
        <v>675</v>
      </c>
      <c r="L19" s="3"/>
      <c r="M19" s="3"/>
    </row>
    <row r="20" spans="2:13" ht="15" customHeight="1">
      <c r="B20" s="5">
        <v>13</v>
      </c>
      <c r="C20" s="2" t="s">
        <v>362</v>
      </c>
      <c r="D20" s="2" t="s">
        <v>115</v>
      </c>
      <c r="E20" s="2" t="s">
        <v>363</v>
      </c>
      <c r="F20" s="5" t="s">
        <v>375</v>
      </c>
      <c r="G20" s="5">
        <v>917001</v>
      </c>
      <c r="H20" s="5">
        <v>9</v>
      </c>
      <c r="I20" s="5">
        <v>46.5</v>
      </c>
      <c r="J20" s="5">
        <v>63</v>
      </c>
      <c r="K20" s="17" t="s">
        <v>676</v>
      </c>
      <c r="L20" s="3"/>
      <c r="M20" s="3"/>
    </row>
    <row r="21" spans="2:13" ht="15" customHeight="1">
      <c r="B21" s="5">
        <v>14</v>
      </c>
      <c r="C21" s="2" t="s">
        <v>135</v>
      </c>
      <c r="D21" s="2" t="s">
        <v>364</v>
      </c>
      <c r="E21" s="2" t="s">
        <v>52</v>
      </c>
      <c r="F21" s="5" t="s">
        <v>375</v>
      </c>
      <c r="G21" s="5">
        <v>917001</v>
      </c>
      <c r="H21" s="5">
        <v>9</v>
      </c>
      <c r="I21" s="5">
        <v>46</v>
      </c>
      <c r="J21" s="5">
        <v>62</v>
      </c>
      <c r="K21" s="17" t="s">
        <v>676</v>
      </c>
      <c r="L21" s="3"/>
      <c r="M21" s="3"/>
    </row>
    <row r="22" spans="2:13" ht="15" customHeight="1">
      <c r="B22" s="5">
        <v>15</v>
      </c>
      <c r="C22" s="2" t="s">
        <v>365</v>
      </c>
      <c r="D22" s="2" t="s">
        <v>20</v>
      </c>
      <c r="E22" s="2" t="s">
        <v>366</v>
      </c>
      <c r="F22" s="5" t="s">
        <v>375</v>
      </c>
      <c r="G22" s="5">
        <v>917001</v>
      </c>
      <c r="H22" s="5">
        <v>9</v>
      </c>
      <c r="I22" s="5">
        <v>41.5</v>
      </c>
      <c r="J22" s="5">
        <v>55</v>
      </c>
      <c r="K22" s="17" t="s">
        <v>676</v>
      </c>
      <c r="L22" s="3"/>
      <c r="M22" s="3"/>
    </row>
    <row r="23" spans="2:13" ht="15" customHeight="1">
      <c r="B23" s="5">
        <v>16</v>
      </c>
      <c r="C23" s="2" t="s">
        <v>367</v>
      </c>
      <c r="D23" s="2" t="s">
        <v>101</v>
      </c>
      <c r="E23" s="2" t="s">
        <v>28</v>
      </c>
      <c r="F23" s="5" t="s">
        <v>375</v>
      </c>
      <c r="G23" s="5">
        <v>917001</v>
      </c>
      <c r="H23" s="5">
        <v>9</v>
      </c>
      <c r="I23" s="5">
        <v>39</v>
      </c>
      <c r="J23" s="5">
        <v>53</v>
      </c>
      <c r="K23" s="17" t="s">
        <v>676</v>
      </c>
      <c r="L23" s="3"/>
      <c r="M23" s="3"/>
    </row>
    <row r="24" spans="2:13" ht="15" customHeight="1">
      <c r="B24" s="5">
        <v>17</v>
      </c>
      <c r="C24" s="2" t="s">
        <v>223</v>
      </c>
      <c r="D24" s="2" t="s">
        <v>32</v>
      </c>
      <c r="E24" s="2" t="s">
        <v>34</v>
      </c>
      <c r="F24" s="5" t="s">
        <v>375</v>
      </c>
      <c r="G24" s="5">
        <v>917001</v>
      </c>
      <c r="H24" s="5">
        <v>11</v>
      </c>
      <c r="I24" s="5">
        <v>40</v>
      </c>
      <c r="J24" s="5">
        <v>65</v>
      </c>
      <c r="K24" s="17" t="s">
        <v>676</v>
      </c>
      <c r="L24" s="3"/>
      <c r="M24" s="3"/>
    </row>
    <row r="25" spans="2:13" ht="15" customHeight="1">
      <c r="B25" s="5">
        <v>18</v>
      </c>
      <c r="C25" s="2" t="s">
        <v>285</v>
      </c>
      <c r="D25" s="2" t="s">
        <v>323</v>
      </c>
      <c r="E25" s="2" t="s">
        <v>28</v>
      </c>
      <c r="F25" s="5" t="s">
        <v>375</v>
      </c>
      <c r="G25" s="5">
        <v>917001</v>
      </c>
      <c r="H25" s="5">
        <v>11</v>
      </c>
      <c r="I25" s="5">
        <v>39</v>
      </c>
      <c r="J25" s="5">
        <v>63</v>
      </c>
      <c r="K25" s="17" t="s">
        <v>676</v>
      </c>
      <c r="L25" s="3"/>
      <c r="M25" s="3"/>
    </row>
    <row r="26" spans="2:13" ht="15" customHeight="1">
      <c r="B26" s="5">
        <v>19</v>
      </c>
      <c r="C26" s="2" t="s">
        <v>188</v>
      </c>
      <c r="D26" s="2" t="s">
        <v>175</v>
      </c>
      <c r="E26" s="2" t="s">
        <v>46</v>
      </c>
      <c r="F26" s="5" t="s">
        <v>375</v>
      </c>
      <c r="G26" s="5">
        <v>917001</v>
      </c>
      <c r="H26" s="5">
        <v>11</v>
      </c>
      <c r="I26" s="5">
        <v>31</v>
      </c>
      <c r="J26" s="5">
        <v>50</v>
      </c>
      <c r="K26" s="17" t="s">
        <v>677</v>
      </c>
      <c r="L26" s="3"/>
      <c r="M26" s="3"/>
    </row>
    <row r="27" spans="2:13" ht="15" customHeight="1">
      <c r="B27" s="5">
        <v>20</v>
      </c>
      <c r="C27" s="33" t="s">
        <v>143</v>
      </c>
      <c r="D27" s="33" t="s">
        <v>33</v>
      </c>
      <c r="E27" s="33" t="s">
        <v>119</v>
      </c>
      <c r="F27" s="5" t="s">
        <v>282</v>
      </c>
      <c r="G27" s="5">
        <v>917002</v>
      </c>
      <c r="H27" s="5">
        <v>7</v>
      </c>
      <c r="I27" s="34">
        <v>27</v>
      </c>
      <c r="J27" s="34">
        <v>73</v>
      </c>
      <c r="K27" s="17" t="s">
        <v>675</v>
      </c>
      <c r="L27" s="3"/>
      <c r="M27" s="3"/>
    </row>
    <row r="28" spans="2:13" ht="15" customHeight="1">
      <c r="B28" s="5">
        <v>21</v>
      </c>
      <c r="C28" s="17" t="s">
        <v>289</v>
      </c>
      <c r="D28" s="17" t="s">
        <v>319</v>
      </c>
      <c r="E28" s="17" t="s">
        <v>62</v>
      </c>
      <c r="F28" s="5" t="s">
        <v>282</v>
      </c>
      <c r="G28" s="5">
        <v>917002</v>
      </c>
      <c r="H28" s="5">
        <v>7</v>
      </c>
      <c r="I28" s="34">
        <v>22</v>
      </c>
      <c r="J28" s="34">
        <v>60</v>
      </c>
      <c r="K28" s="17" t="s">
        <v>676</v>
      </c>
      <c r="L28" s="3"/>
      <c r="M28" s="3"/>
    </row>
    <row r="29" spans="2:13" ht="15" customHeight="1">
      <c r="B29" s="5">
        <v>22</v>
      </c>
      <c r="C29" s="31" t="s">
        <v>307</v>
      </c>
      <c r="D29" s="31" t="s">
        <v>323</v>
      </c>
      <c r="E29" s="31" t="s">
        <v>281</v>
      </c>
      <c r="F29" s="5" t="s">
        <v>282</v>
      </c>
      <c r="G29" s="5">
        <v>917002</v>
      </c>
      <c r="H29" s="5">
        <v>7</v>
      </c>
      <c r="I29" s="34">
        <v>22</v>
      </c>
      <c r="J29" s="34">
        <v>60</v>
      </c>
      <c r="K29" s="17" t="s">
        <v>676</v>
      </c>
      <c r="L29" s="3"/>
      <c r="M29" s="3"/>
    </row>
    <row r="30" spans="2:13" ht="15" customHeight="1">
      <c r="B30" s="5">
        <v>23</v>
      </c>
      <c r="C30" s="31" t="s">
        <v>434</v>
      </c>
      <c r="D30" s="31" t="s">
        <v>435</v>
      </c>
      <c r="E30" s="31" t="s">
        <v>436</v>
      </c>
      <c r="F30" s="5" t="s">
        <v>282</v>
      </c>
      <c r="G30" s="5">
        <v>917002</v>
      </c>
      <c r="H30" s="5">
        <v>8</v>
      </c>
      <c r="I30" s="34">
        <v>39</v>
      </c>
      <c r="J30" s="34">
        <v>75</v>
      </c>
      <c r="K30" s="17" t="s">
        <v>675</v>
      </c>
      <c r="L30" s="3"/>
      <c r="M30" s="3"/>
    </row>
    <row r="31" spans="2:13" ht="15" customHeight="1">
      <c r="B31" s="5">
        <v>24</v>
      </c>
      <c r="C31" s="17" t="s">
        <v>589</v>
      </c>
      <c r="D31" s="17" t="s">
        <v>50</v>
      </c>
      <c r="E31" s="17" t="s">
        <v>185</v>
      </c>
      <c r="F31" s="5" t="s">
        <v>282</v>
      </c>
      <c r="G31" s="5">
        <v>917002</v>
      </c>
      <c r="H31" s="5">
        <v>8</v>
      </c>
      <c r="I31" s="34">
        <v>35</v>
      </c>
      <c r="J31" s="34">
        <v>67</v>
      </c>
      <c r="K31" s="17" t="s">
        <v>675</v>
      </c>
      <c r="L31" s="3"/>
      <c r="M31" s="3"/>
    </row>
    <row r="32" spans="2:13" ht="15" customHeight="1">
      <c r="B32" s="5">
        <v>25</v>
      </c>
      <c r="C32" s="31" t="s">
        <v>206</v>
      </c>
      <c r="D32" s="31" t="s">
        <v>32</v>
      </c>
      <c r="E32" s="31" t="s">
        <v>10</v>
      </c>
      <c r="F32" s="5" t="s">
        <v>282</v>
      </c>
      <c r="G32" s="5">
        <v>917002</v>
      </c>
      <c r="H32" s="5">
        <v>8</v>
      </c>
      <c r="I32" s="34">
        <v>32</v>
      </c>
      <c r="J32" s="34">
        <v>62</v>
      </c>
      <c r="K32" s="17" t="s">
        <v>676</v>
      </c>
      <c r="L32" s="3"/>
      <c r="M32" s="3"/>
    </row>
    <row r="33" spans="2:13" ht="15" customHeight="1">
      <c r="B33" s="5">
        <v>26</v>
      </c>
      <c r="C33" s="17" t="s">
        <v>590</v>
      </c>
      <c r="D33" s="17" t="s">
        <v>320</v>
      </c>
      <c r="E33" s="17" t="s">
        <v>54</v>
      </c>
      <c r="F33" s="5" t="s">
        <v>282</v>
      </c>
      <c r="G33" s="5">
        <v>917002</v>
      </c>
      <c r="H33" s="5">
        <v>8</v>
      </c>
      <c r="I33" s="34">
        <v>31</v>
      </c>
      <c r="J33" s="34">
        <v>60</v>
      </c>
      <c r="K33" s="17" t="s">
        <v>676</v>
      </c>
      <c r="L33" s="3"/>
      <c r="M33" s="3"/>
    </row>
    <row r="34" spans="2:13" ht="15" customHeight="1">
      <c r="B34" s="5">
        <v>27</v>
      </c>
      <c r="C34" s="31" t="s">
        <v>433</v>
      </c>
      <c r="D34" s="31" t="s">
        <v>134</v>
      </c>
      <c r="E34" s="31" t="s">
        <v>48</v>
      </c>
      <c r="F34" s="5" t="s">
        <v>282</v>
      </c>
      <c r="G34" s="5">
        <v>917002</v>
      </c>
      <c r="H34" s="5">
        <v>8</v>
      </c>
      <c r="I34" s="34">
        <v>30</v>
      </c>
      <c r="J34" s="34">
        <v>58</v>
      </c>
      <c r="K34" s="17" t="s">
        <v>676</v>
      </c>
      <c r="L34" s="3"/>
      <c r="M34" s="3"/>
    </row>
    <row r="35" spans="2:13" ht="15" customHeight="1">
      <c r="B35" s="5">
        <v>28</v>
      </c>
      <c r="C35" s="31" t="s">
        <v>441</v>
      </c>
      <c r="D35" s="31" t="s">
        <v>42</v>
      </c>
      <c r="E35" s="31" t="s">
        <v>271</v>
      </c>
      <c r="F35" s="5" t="s">
        <v>282</v>
      </c>
      <c r="G35" s="5">
        <v>917002</v>
      </c>
      <c r="H35" s="5">
        <v>8</v>
      </c>
      <c r="I35" s="34">
        <v>28</v>
      </c>
      <c r="J35" s="34">
        <v>54</v>
      </c>
      <c r="K35" s="17" t="s">
        <v>676</v>
      </c>
      <c r="L35" s="3"/>
      <c r="M35" s="3"/>
    </row>
    <row r="36" spans="2:13" ht="15" customHeight="1">
      <c r="B36" s="5">
        <v>29</v>
      </c>
      <c r="C36" s="31" t="s">
        <v>298</v>
      </c>
      <c r="D36" s="31" t="s">
        <v>148</v>
      </c>
      <c r="E36" s="31" t="s">
        <v>71</v>
      </c>
      <c r="F36" s="5" t="s">
        <v>282</v>
      </c>
      <c r="G36" s="5">
        <v>917002</v>
      </c>
      <c r="H36" s="5">
        <v>9</v>
      </c>
      <c r="I36" s="34">
        <v>52</v>
      </c>
      <c r="J36" s="34">
        <v>70</v>
      </c>
      <c r="K36" s="17" t="s">
        <v>675</v>
      </c>
      <c r="L36" s="3"/>
      <c r="M36" s="3"/>
    </row>
    <row r="37" spans="2:13" ht="15" customHeight="1">
      <c r="B37" s="5">
        <v>30</v>
      </c>
      <c r="C37" s="31" t="s">
        <v>314</v>
      </c>
      <c r="D37" s="31" t="s">
        <v>32</v>
      </c>
      <c r="E37" s="31" t="s">
        <v>54</v>
      </c>
      <c r="F37" s="5" t="s">
        <v>282</v>
      </c>
      <c r="G37" s="5">
        <v>917002</v>
      </c>
      <c r="H37" s="5">
        <v>9</v>
      </c>
      <c r="I37" s="34">
        <v>48</v>
      </c>
      <c r="J37" s="34">
        <v>65</v>
      </c>
      <c r="K37" s="17" t="s">
        <v>676</v>
      </c>
      <c r="L37" s="3"/>
      <c r="M37" s="3"/>
    </row>
    <row r="38" spans="2:13" ht="15" customHeight="1">
      <c r="B38" s="5">
        <v>31</v>
      </c>
      <c r="C38" s="31" t="s">
        <v>379</v>
      </c>
      <c r="D38" s="31" t="s">
        <v>552</v>
      </c>
      <c r="E38" s="31" t="s">
        <v>203</v>
      </c>
      <c r="F38" s="5" t="s">
        <v>282</v>
      </c>
      <c r="G38" s="5">
        <v>917002</v>
      </c>
      <c r="H38" s="5">
        <v>9</v>
      </c>
      <c r="I38" s="34">
        <v>47</v>
      </c>
      <c r="J38" s="34">
        <v>63</v>
      </c>
      <c r="K38" s="17" t="s">
        <v>676</v>
      </c>
      <c r="L38" s="3"/>
      <c r="M38" s="3"/>
    </row>
    <row r="39" spans="2:13" ht="15" customHeight="1">
      <c r="B39" s="5">
        <v>32</v>
      </c>
      <c r="C39" s="31" t="s">
        <v>365</v>
      </c>
      <c r="D39" s="31" t="s">
        <v>40</v>
      </c>
      <c r="E39" s="31" t="s">
        <v>28</v>
      </c>
      <c r="F39" s="5" t="s">
        <v>282</v>
      </c>
      <c r="G39" s="5">
        <v>917002</v>
      </c>
      <c r="H39" s="5">
        <v>9</v>
      </c>
      <c r="I39" s="34">
        <v>41</v>
      </c>
      <c r="J39" s="34">
        <v>55</v>
      </c>
      <c r="K39" s="17" t="s">
        <v>676</v>
      </c>
      <c r="L39" s="3"/>
      <c r="M39" s="3"/>
    </row>
    <row r="40" spans="2:13" ht="15" customHeight="1">
      <c r="B40" s="5">
        <v>33</v>
      </c>
      <c r="C40" s="31" t="s">
        <v>310</v>
      </c>
      <c r="D40" s="31" t="s">
        <v>194</v>
      </c>
      <c r="E40" s="31" t="s">
        <v>57</v>
      </c>
      <c r="F40" s="5" t="s">
        <v>282</v>
      </c>
      <c r="G40" s="5">
        <v>917002</v>
      </c>
      <c r="H40" s="5">
        <v>9</v>
      </c>
      <c r="I40" s="34" t="s">
        <v>591</v>
      </c>
      <c r="J40" s="34">
        <v>53</v>
      </c>
      <c r="K40" s="17" t="s">
        <v>676</v>
      </c>
      <c r="L40" s="3"/>
      <c r="M40" s="3"/>
    </row>
    <row r="41" spans="2:13" ht="15" customHeight="1">
      <c r="B41" s="5">
        <v>34</v>
      </c>
      <c r="C41" s="31" t="s">
        <v>294</v>
      </c>
      <c r="D41" s="31" t="s">
        <v>118</v>
      </c>
      <c r="E41" s="31" t="s">
        <v>201</v>
      </c>
      <c r="F41" s="5" t="s">
        <v>282</v>
      </c>
      <c r="G41" s="5">
        <v>917002</v>
      </c>
      <c r="H41" s="5">
        <v>9</v>
      </c>
      <c r="I41" s="34" t="s">
        <v>588</v>
      </c>
      <c r="J41" s="34">
        <v>52</v>
      </c>
      <c r="K41" s="17" t="s">
        <v>677</v>
      </c>
      <c r="L41" s="3"/>
      <c r="M41" s="3"/>
    </row>
    <row r="42" spans="2:13" ht="15" customHeight="1">
      <c r="B42" s="5">
        <v>35</v>
      </c>
      <c r="C42" s="27" t="s">
        <v>315</v>
      </c>
      <c r="D42" s="27" t="s">
        <v>319</v>
      </c>
      <c r="E42" s="17" t="s">
        <v>10</v>
      </c>
      <c r="F42" s="5" t="s">
        <v>282</v>
      </c>
      <c r="G42" s="5">
        <v>917002</v>
      </c>
      <c r="H42" s="5">
        <v>10</v>
      </c>
      <c r="I42" s="34">
        <v>50</v>
      </c>
      <c r="J42" s="34">
        <v>80</v>
      </c>
      <c r="K42" s="17" t="s">
        <v>675</v>
      </c>
      <c r="L42" s="3"/>
      <c r="M42" s="3"/>
    </row>
    <row r="43" spans="2:13" ht="15" customHeight="1">
      <c r="B43" s="5">
        <v>36</v>
      </c>
      <c r="C43" s="27" t="s">
        <v>316</v>
      </c>
      <c r="D43" s="27" t="s">
        <v>59</v>
      </c>
      <c r="E43" s="17" t="s">
        <v>48</v>
      </c>
      <c r="F43" s="5" t="s">
        <v>282</v>
      </c>
      <c r="G43" s="5">
        <v>917002</v>
      </c>
      <c r="H43" s="5">
        <v>10</v>
      </c>
      <c r="I43" s="34">
        <v>49</v>
      </c>
      <c r="J43" s="34">
        <v>78</v>
      </c>
      <c r="K43" s="17" t="s">
        <v>675</v>
      </c>
      <c r="L43" s="3"/>
      <c r="M43" s="3"/>
    </row>
    <row r="44" spans="2:13" ht="15" customHeight="1">
      <c r="B44" s="5">
        <v>37</v>
      </c>
      <c r="C44" s="17" t="s">
        <v>317</v>
      </c>
      <c r="D44" s="17" t="s">
        <v>318</v>
      </c>
      <c r="E44" s="17" t="s">
        <v>25</v>
      </c>
      <c r="F44" s="5" t="s">
        <v>282</v>
      </c>
      <c r="G44" s="5">
        <v>917002</v>
      </c>
      <c r="H44" s="5">
        <v>10</v>
      </c>
      <c r="I44" s="34">
        <v>37</v>
      </c>
      <c r="J44" s="34">
        <v>59</v>
      </c>
      <c r="K44" s="17" t="s">
        <v>676</v>
      </c>
      <c r="L44" s="3"/>
    </row>
    <row r="45" spans="2:13" ht="15" customHeight="1">
      <c r="B45" s="5">
        <v>38</v>
      </c>
      <c r="C45" s="40" t="s">
        <v>470</v>
      </c>
      <c r="D45" s="40" t="s">
        <v>198</v>
      </c>
      <c r="E45" s="40" t="s">
        <v>10</v>
      </c>
      <c r="F45" s="40" t="s">
        <v>483</v>
      </c>
      <c r="G45" s="41">
        <v>917003</v>
      </c>
      <c r="H45" s="41">
        <v>7</v>
      </c>
      <c r="I45" s="41">
        <v>22</v>
      </c>
      <c r="J45" s="30">
        <v>59</v>
      </c>
      <c r="K45" s="17" t="s">
        <v>676</v>
      </c>
      <c r="L45" s="3"/>
    </row>
    <row r="46" spans="2:13" ht="15" customHeight="1">
      <c r="B46" s="5">
        <v>39</v>
      </c>
      <c r="C46" s="40" t="s">
        <v>474</v>
      </c>
      <c r="D46" s="40" t="s">
        <v>45</v>
      </c>
      <c r="E46" s="40" t="s">
        <v>90</v>
      </c>
      <c r="F46" s="40" t="s">
        <v>483</v>
      </c>
      <c r="G46" s="41">
        <v>917003</v>
      </c>
      <c r="H46" s="41">
        <v>8</v>
      </c>
      <c r="I46" s="53">
        <v>32</v>
      </c>
      <c r="J46" s="30">
        <v>62</v>
      </c>
      <c r="K46" s="17" t="s">
        <v>676</v>
      </c>
      <c r="L46" s="3"/>
    </row>
    <row r="47" spans="2:13" ht="15" customHeight="1">
      <c r="B47" s="5">
        <v>40</v>
      </c>
      <c r="C47" s="40" t="s">
        <v>482</v>
      </c>
      <c r="D47" s="40" t="s">
        <v>194</v>
      </c>
      <c r="E47" s="40" t="s">
        <v>10</v>
      </c>
      <c r="F47" s="40" t="s">
        <v>483</v>
      </c>
      <c r="G47" s="41">
        <v>917003</v>
      </c>
      <c r="H47" s="41">
        <v>8</v>
      </c>
      <c r="I47" s="41">
        <v>29</v>
      </c>
      <c r="J47" s="30">
        <v>56</v>
      </c>
      <c r="K47" s="17" t="s">
        <v>676</v>
      </c>
      <c r="L47" s="3"/>
    </row>
    <row r="48" spans="2:13" ht="15" customHeight="1">
      <c r="B48" s="5">
        <v>41</v>
      </c>
      <c r="C48" s="40" t="s">
        <v>475</v>
      </c>
      <c r="D48" s="40" t="s">
        <v>198</v>
      </c>
      <c r="E48" s="40" t="s">
        <v>200</v>
      </c>
      <c r="F48" s="40" t="s">
        <v>483</v>
      </c>
      <c r="G48" s="41">
        <v>917003</v>
      </c>
      <c r="H48" s="41">
        <v>9</v>
      </c>
      <c r="I48" s="41">
        <v>41</v>
      </c>
      <c r="J48" s="30">
        <v>55</v>
      </c>
      <c r="K48" s="17" t="s">
        <v>676</v>
      </c>
      <c r="L48" s="3"/>
    </row>
    <row r="49" spans="2:12" ht="15" customHeight="1">
      <c r="B49" s="5">
        <v>42</v>
      </c>
      <c r="C49" s="40" t="s">
        <v>476</v>
      </c>
      <c r="D49" s="40" t="s">
        <v>477</v>
      </c>
      <c r="E49" s="40" t="s">
        <v>10</v>
      </c>
      <c r="F49" s="40" t="s">
        <v>483</v>
      </c>
      <c r="G49" s="41">
        <v>917003</v>
      </c>
      <c r="H49" s="41">
        <v>10</v>
      </c>
      <c r="I49" s="41">
        <v>34</v>
      </c>
      <c r="J49" s="30">
        <v>54</v>
      </c>
      <c r="K49" s="17" t="s">
        <v>676</v>
      </c>
      <c r="L49" s="3"/>
    </row>
    <row r="50" spans="2:12" ht="15" customHeight="1">
      <c r="B50" s="5">
        <v>43</v>
      </c>
      <c r="C50" s="2" t="s">
        <v>495</v>
      </c>
      <c r="D50" s="2" t="s">
        <v>96</v>
      </c>
      <c r="E50" s="2" t="s">
        <v>496</v>
      </c>
      <c r="F50" s="5" t="s">
        <v>493</v>
      </c>
      <c r="G50" s="5">
        <v>917005</v>
      </c>
      <c r="H50" s="5">
        <v>8</v>
      </c>
      <c r="I50" s="5">
        <v>37</v>
      </c>
      <c r="J50" s="5">
        <v>71</v>
      </c>
      <c r="K50" s="17" t="s">
        <v>675</v>
      </c>
      <c r="L50" s="3"/>
    </row>
    <row r="51" spans="2:12" ht="15" customHeight="1">
      <c r="B51" s="5">
        <v>44</v>
      </c>
      <c r="C51" s="2" t="s">
        <v>312</v>
      </c>
      <c r="D51" s="2" t="s">
        <v>118</v>
      </c>
      <c r="E51" s="2" t="s">
        <v>203</v>
      </c>
      <c r="F51" s="5" t="s">
        <v>493</v>
      </c>
      <c r="G51" s="5">
        <v>917005</v>
      </c>
      <c r="H51" s="5">
        <v>8</v>
      </c>
      <c r="I51" s="5">
        <v>34</v>
      </c>
      <c r="J51" s="5">
        <v>65</v>
      </c>
      <c r="K51" s="17" t="s">
        <v>676</v>
      </c>
      <c r="L51" s="3"/>
    </row>
    <row r="52" spans="2:12" ht="15" customHeight="1">
      <c r="B52" s="5">
        <v>45</v>
      </c>
      <c r="C52" s="2" t="s">
        <v>56</v>
      </c>
      <c r="D52" s="2" t="s">
        <v>32</v>
      </c>
      <c r="E52" s="2" t="s">
        <v>57</v>
      </c>
      <c r="F52" s="5" t="s">
        <v>49</v>
      </c>
      <c r="G52" s="5">
        <v>917007</v>
      </c>
      <c r="H52" s="5">
        <v>8</v>
      </c>
      <c r="I52" s="5">
        <v>29</v>
      </c>
      <c r="J52" s="6">
        <f>I52/52*100</f>
        <v>55.769230769230774</v>
      </c>
      <c r="K52" s="17" t="s">
        <v>676</v>
      </c>
      <c r="L52" s="3"/>
    </row>
    <row r="53" spans="2:12" ht="15" customHeight="1">
      <c r="B53" s="5">
        <v>46</v>
      </c>
      <c r="C53" s="2" t="s">
        <v>60</v>
      </c>
      <c r="D53" s="2" t="s">
        <v>61</v>
      </c>
      <c r="E53" s="2" t="s">
        <v>62</v>
      </c>
      <c r="F53" s="5" t="s">
        <v>49</v>
      </c>
      <c r="G53" s="5">
        <v>917007</v>
      </c>
      <c r="H53" s="5">
        <v>8</v>
      </c>
      <c r="I53" s="5">
        <v>27</v>
      </c>
      <c r="J53" s="6">
        <f>I53/52*100</f>
        <v>51.923076923076927</v>
      </c>
      <c r="K53" s="17" t="s">
        <v>677</v>
      </c>
      <c r="L53" s="3"/>
    </row>
    <row r="54" spans="2:12" ht="15" customHeight="1">
      <c r="B54" s="5">
        <v>47</v>
      </c>
      <c r="C54" s="2" t="s">
        <v>72</v>
      </c>
      <c r="D54" s="2" t="s">
        <v>17</v>
      </c>
      <c r="E54" s="2" t="s">
        <v>43</v>
      </c>
      <c r="F54" s="5" t="s">
        <v>49</v>
      </c>
      <c r="G54" s="5">
        <v>917007</v>
      </c>
      <c r="H54" s="5">
        <v>10</v>
      </c>
      <c r="I54" s="5">
        <v>42</v>
      </c>
      <c r="J54" s="6">
        <f>I54/63*100</f>
        <v>66.666666666666657</v>
      </c>
      <c r="K54" s="17" t="s">
        <v>675</v>
      </c>
      <c r="L54" s="3"/>
    </row>
    <row r="55" spans="2:12" ht="15" customHeight="1">
      <c r="B55" s="5">
        <v>48</v>
      </c>
      <c r="C55" s="2" t="s">
        <v>72</v>
      </c>
      <c r="D55" s="2" t="s">
        <v>51</v>
      </c>
      <c r="E55" s="2" t="s">
        <v>43</v>
      </c>
      <c r="F55" s="5" t="s">
        <v>49</v>
      </c>
      <c r="G55" s="5">
        <v>917007</v>
      </c>
      <c r="H55" s="5">
        <v>11</v>
      </c>
      <c r="I55" s="5">
        <v>37</v>
      </c>
      <c r="J55" s="6">
        <f>I55/63*100</f>
        <v>58.730158730158735</v>
      </c>
      <c r="K55" s="17" t="s">
        <v>676</v>
      </c>
      <c r="L55" s="3"/>
    </row>
    <row r="56" spans="2:12" ht="15" customHeight="1">
      <c r="B56" s="5">
        <v>49</v>
      </c>
      <c r="C56" s="16" t="s">
        <v>598</v>
      </c>
      <c r="D56" s="16" t="s">
        <v>27</v>
      </c>
      <c r="E56" s="16" t="s">
        <v>25</v>
      </c>
      <c r="F56" s="13" t="s">
        <v>273</v>
      </c>
      <c r="G56" s="13">
        <v>917008</v>
      </c>
      <c r="H56" s="13">
        <v>7</v>
      </c>
      <c r="I56" s="13">
        <v>24</v>
      </c>
      <c r="J56" s="13">
        <v>65</v>
      </c>
      <c r="K56" s="17" t="s">
        <v>676</v>
      </c>
      <c r="L56" s="3"/>
    </row>
    <row r="57" spans="2:12" ht="15" customHeight="1">
      <c r="B57" s="5">
        <v>50</v>
      </c>
      <c r="C57" s="16" t="s">
        <v>462</v>
      </c>
      <c r="D57" s="16" t="s">
        <v>12</v>
      </c>
      <c r="E57" s="16" t="s">
        <v>106</v>
      </c>
      <c r="F57" s="13" t="s">
        <v>273</v>
      </c>
      <c r="G57" s="13">
        <v>917008</v>
      </c>
      <c r="H57" s="13">
        <v>7</v>
      </c>
      <c r="I57" s="13">
        <v>22</v>
      </c>
      <c r="J57" s="13">
        <v>60</v>
      </c>
      <c r="K57" s="17" t="s">
        <v>676</v>
      </c>
      <c r="L57" s="3"/>
    </row>
    <row r="58" spans="2:12" ht="15" customHeight="1">
      <c r="B58" s="5">
        <v>51</v>
      </c>
      <c r="C58" s="16" t="s">
        <v>599</v>
      </c>
      <c r="D58" s="16" t="s">
        <v>600</v>
      </c>
      <c r="E58" s="16" t="s">
        <v>57</v>
      </c>
      <c r="F58" s="13" t="s">
        <v>273</v>
      </c>
      <c r="G58" s="13">
        <v>917008</v>
      </c>
      <c r="H58" s="13">
        <v>8</v>
      </c>
      <c r="I58" s="13">
        <v>38</v>
      </c>
      <c r="J58" s="13">
        <v>73</v>
      </c>
      <c r="K58" s="17" t="s">
        <v>675</v>
      </c>
      <c r="L58" s="3"/>
    </row>
    <row r="59" spans="2:12" ht="15" customHeight="1">
      <c r="B59" s="5">
        <v>52</v>
      </c>
      <c r="C59" s="16" t="s">
        <v>463</v>
      </c>
      <c r="D59" s="16" t="s">
        <v>175</v>
      </c>
      <c r="E59" s="16" t="s">
        <v>52</v>
      </c>
      <c r="F59" s="13" t="s">
        <v>273</v>
      </c>
      <c r="G59" s="13">
        <v>917008</v>
      </c>
      <c r="H59" s="13">
        <v>8</v>
      </c>
      <c r="I59" s="13">
        <v>36</v>
      </c>
      <c r="J59" s="13">
        <v>69</v>
      </c>
      <c r="K59" s="17" t="s">
        <v>675</v>
      </c>
      <c r="L59" s="3"/>
    </row>
    <row r="60" spans="2:12" ht="15" customHeight="1">
      <c r="B60" s="5">
        <v>53</v>
      </c>
      <c r="C60" s="16" t="s">
        <v>276</v>
      </c>
      <c r="D60" s="16" t="s">
        <v>32</v>
      </c>
      <c r="E60" s="16" t="s">
        <v>201</v>
      </c>
      <c r="F60" s="13" t="s">
        <v>273</v>
      </c>
      <c r="G60" s="13">
        <v>917008</v>
      </c>
      <c r="H60" s="13">
        <v>9</v>
      </c>
      <c r="I60" s="13">
        <v>52</v>
      </c>
      <c r="J60" s="13">
        <v>70</v>
      </c>
      <c r="K60" s="17" t="s">
        <v>675</v>
      </c>
      <c r="L60" s="3"/>
    </row>
    <row r="61" spans="2:12" ht="15" customHeight="1">
      <c r="B61" s="5">
        <v>54</v>
      </c>
      <c r="C61" s="64" t="s">
        <v>507</v>
      </c>
      <c r="D61" s="64" t="s">
        <v>225</v>
      </c>
      <c r="E61" s="64" t="s">
        <v>195</v>
      </c>
      <c r="F61" s="46" t="s">
        <v>77</v>
      </c>
      <c r="G61" s="46">
        <v>917009</v>
      </c>
      <c r="H61" s="5">
        <v>7</v>
      </c>
      <c r="I61" s="5">
        <v>22</v>
      </c>
      <c r="J61" s="5" t="s">
        <v>606</v>
      </c>
      <c r="K61" s="17" t="s">
        <v>676</v>
      </c>
      <c r="L61" s="3"/>
    </row>
    <row r="62" spans="2:12" ht="15" customHeight="1">
      <c r="B62" s="5">
        <v>55</v>
      </c>
      <c r="C62" s="64" t="s">
        <v>74</v>
      </c>
      <c r="D62" s="64" t="s">
        <v>75</v>
      </c>
      <c r="E62" s="64" t="s">
        <v>76</v>
      </c>
      <c r="F62" s="46" t="s">
        <v>77</v>
      </c>
      <c r="G62" s="46">
        <v>917009</v>
      </c>
      <c r="H62" s="5">
        <v>8</v>
      </c>
      <c r="I62" s="5">
        <v>27</v>
      </c>
      <c r="J62" s="5">
        <v>52</v>
      </c>
      <c r="K62" s="17" t="s">
        <v>677</v>
      </c>
      <c r="L62" s="3"/>
    </row>
    <row r="63" spans="2:12" ht="15" customHeight="1">
      <c r="B63" s="5">
        <v>56</v>
      </c>
      <c r="C63" s="64" t="s">
        <v>508</v>
      </c>
      <c r="D63" s="64" t="s">
        <v>115</v>
      </c>
      <c r="E63" s="64" t="s">
        <v>203</v>
      </c>
      <c r="F63" s="46" t="s">
        <v>77</v>
      </c>
      <c r="G63" s="46">
        <v>917009</v>
      </c>
      <c r="H63" s="5">
        <v>9</v>
      </c>
      <c r="I63" s="5">
        <v>42</v>
      </c>
      <c r="J63" s="5">
        <v>57</v>
      </c>
      <c r="K63" s="17" t="s">
        <v>676</v>
      </c>
      <c r="L63" s="3"/>
    </row>
    <row r="64" spans="2:12" ht="15" customHeight="1">
      <c r="B64" s="5">
        <v>57</v>
      </c>
      <c r="C64" s="65" t="s">
        <v>85</v>
      </c>
      <c r="D64" s="65" t="s">
        <v>86</v>
      </c>
      <c r="E64" s="65" t="s">
        <v>34</v>
      </c>
      <c r="F64" s="46" t="s">
        <v>77</v>
      </c>
      <c r="G64" s="46">
        <v>917009</v>
      </c>
      <c r="H64" s="5">
        <v>10</v>
      </c>
      <c r="J64" s="5"/>
      <c r="K64" s="17" t="s">
        <v>702</v>
      </c>
      <c r="L64" s="3"/>
    </row>
    <row r="65" spans="2:12" ht="15" customHeight="1">
      <c r="B65" s="5">
        <v>58</v>
      </c>
      <c r="C65" s="64" t="s">
        <v>89</v>
      </c>
      <c r="D65" s="64" t="s">
        <v>80</v>
      </c>
      <c r="E65" s="64" t="s">
        <v>90</v>
      </c>
      <c r="F65" s="46" t="s">
        <v>77</v>
      </c>
      <c r="G65" s="46">
        <v>917009</v>
      </c>
      <c r="H65" s="5">
        <v>11</v>
      </c>
      <c r="I65" s="5">
        <v>45</v>
      </c>
      <c r="J65" s="5" t="s">
        <v>607</v>
      </c>
      <c r="K65" s="17" t="s">
        <v>675</v>
      </c>
      <c r="L65" s="3"/>
    </row>
    <row r="66" spans="2:12" ht="15" customHeight="1">
      <c r="B66" s="5">
        <v>59</v>
      </c>
      <c r="C66" s="2" t="s">
        <v>559</v>
      </c>
      <c r="D66" s="2" t="s">
        <v>318</v>
      </c>
      <c r="E66" s="2" t="s">
        <v>62</v>
      </c>
      <c r="F66" s="5" t="s">
        <v>408</v>
      </c>
      <c r="G66" s="5">
        <v>917010</v>
      </c>
      <c r="H66" s="5">
        <v>8</v>
      </c>
      <c r="I66" s="5">
        <v>30</v>
      </c>
      <c r="J66" s="5">
        <v>58</v>
      </c>
      <c r="K66" s="17" t="s">
        <v>676</v>
      </c>
      <c r="L66" s="3"/>
    </row>
    <row r="67" spans="2:12" ht="15" customHeight="1">
      <c r="B67" s="5">
        <v>60</v>
      </c>
      <c r="C67" s="2" t="s">
        <v>338</v>
      </c>
      <c r="D67" s="2" t="s">
        <v>24</v>
      </c>
      <c r="E67" s="2" t="s">
        <v>62</v>
      </c>
      <c r="F67" s="5" t="s">
        <v>336</v>
      </c>
      <c r="G67" s="5">
        <v>917012</v>
      </c>
      <c r="H67" s="5">
        <v>7</v>
      </c>
      <c r="I67" s="5">
        <v>19</v>
      </c>
      <c r="J67" s="5">
        <v>51.4</v>
      </c>
      <c r="K67" s="17" t="s">
        <v>677</v>
      </c>
      <c r="L67" s="3"/>
    </row>
    <row r="68" spans="2:12" ht="15" customHeight="1">
      <c r="B68" s="5">
        <v>61</v>
      </c>
      <c r="C68" s="2" t="s">
        <v>339</v>
      </c>
      <c r="D68" s="2" t="s">
        <v>53</v>
      </c>
      <c r="E68" s="2" t="s">
        <v>34</v>
      </c>
      <c r="F68" s="5" t="s">
        <v>336</v>
      </c>
      <c r="G68" s="5">
        <v>917012</v>
      </c>
      <c r="H68" s="5">
        <v>8</v>
      </c>
      <c r="I68" s="5">
        <v>26</v>
      </c>
      <c r="J68" s="5">
        <v>50</v>
      </c>
      <c r="K68" s="17" t="s">
        <v>677</v>
      </c>
      <c r="L68" s="3"/>
    </row>
    <row r="69" spans="2:12" ht="15" customHeight="1">
      <c r="B69" s="5">
        <v>62</v>
      </c>
      <c r="C69" s="2" t="s">
        <v>595</v>
      </c>
      <c r="D69" s="2" t="s">
        <v>139</v>
      </c>
      <c r="E69" s="2" t="s">
        <v>124</v>
      </c>
      <c r="F69" s="5" t="s">
        <v>336</v>
      </c>
      <c r="G69" s="5">
        <v>917012</v>
      </c>
      <c r="H69" s="5">
        <v>9</v>
      </c>
      <c r="I69" s="5">
        <v>41</v>
      </c>
      <c r="J69" s="5">
        <v>55.4</v>
      </c>
      <c r="K69" s="17" t="s">
        <v>676</v>
      </c>
      <c r="L69" s="3"/>
    </row>
    <row r="70" spans="2:12" ht="15" customHeight="1">
      <c r="B70" s="5">
        <v>63</v>
      </c>
      <c r="C70" s="2" t="s">
        <v>344</v>
      </c>
      <c r="D70" s="2" t="s">
        <v>59</v>
      </c>
      <c r="E70" s="2" t="s">
        <v>167</v>
      </c>
      <c r="F70" s="5" t="s">
        <v>336</v>
      </c>
      <c r="G70" s="5">
        <v>917012</v>
      </c>
      <c r="H70" s="5">
        <v>9</v>
      </c>
      <c r="I70" s="5">
        <v>40</v>
      </c>
      <c r="J70" s="5">
        <v>54.1</v>
      </c>
      <c r="K70" s="17" t="s">
        <v>676</v>
      </c>
      <c r="L70" s="3"/>
    </row>
    <row r="71" spans="2:12" ht="15" customHeight="1">
      <c r="B71" s="5">
        <v>64</v>
      </c>
      <c r="C71" s="22" t="s">
        <v>593</v>
      </c>
      <c r="D71" s="22" t="s">
        <v>146</v>
      </c>
      <c r="E71" s="17" t="s">
        <v>106</v>
      </c>
      <c r="F71" s="5" t="s">
        <v>336</v>
      </c>
      <c r="G71" s="5">
        <v>917012</v>
      </c>
      <c r="H71" s="5">
        <v>9</v>
      </c>
      <c r="I71" s="5">
        <v>40</v>
      </c>
      <c r="J71" s="5">
        <v>54.1</v>
      </c>
      <c r="K71" s="17" t="s">
        <v>676</v>
      </c>
      <c r="L71" s="3"/>
    </row>
    <row r="72" spans="2:12" ht="15" customHeight="1">
      <c r="B72" s="5">
        <v>65</v>
      </c>
      <c r="C72" s="2" t="s">
        <v>297</v>
      </c>
      <c r="D72" s="2" t="s">
        <v>118</v>
      </c>
      <c r="E72" s="2" t="s">
        <v>31</v>
      </c>
      <c r="F72" s="5" t="s">
        <v>336</v>
      </c>
      <c r="G72" s="5">
        <v>917012</v>
      </c>
      <c r="H72" s="5">
        <v>10</v>
      </c>
      <c r="I72" s="5">
        <v>32</v>
      </c>
      <c r="J72" s="5">
        <v>50.8</v>
      </c>
      <c r="K72" s="17" t="s">
        <v>677</v>
      </c>
      <c r="L72" s="3"/>
    </row>
    <row r="73" spans="2:12" ht="15" customHeight="1">
      <c r="B73" s="5">
        <v>66</v>
      </c>
      <c r="C73" s="2" t="s">
        <v>117</v>
      </c>
      <c r="D73" s="2" t="s">
        <v>115</v>
      </c>
      <c r="E73" s="2" t="s">
        <v>113</v>
      </c>
      <c r="F73" s="5" t="s">
        <v>417</v>
      </c>
      <c r="G73" s="5">
        <v>917013</v>
      </c>
      <c r="H73" s="5">
        <v>7</v>
      </c>
      <c r="I73" s="5">
        <v>21</v>
      </c>
      <c r="J73" s="6">
        <f>I73*100/37</f>
        <v>56.756756756756758</v>
      </c>
      <c r="K73" s="17" t="s">
        <v>676</v>
      </c>
      <c r="L73" s="3"/>
    </row>
    <row r="74" spans="2:12" ht="15" customHeight="1">
      <c r="B74" s="5">
        <v>67</v>
      </c>
      <c r="C74" s="2" t="s">
        <v>544</v>
      </c>
      <c r="D74" s="2" t="s">
        <v>100</v>
      </c>
      <c r="E74" s="2" t="s">
        <v>545</v>
      </c>
      <c r="F74" s="5" t="s">
        <v>417</v>
      </c>
      <c r="G74" s="5">
        <v>917013</v>
      </c>
      <c r="H74" s="5">
        <v>9</v>
      </c>
      <c r="I74" s="5">
        <v>51</v>
      </c>
      <c r="J74" s="6">
        <f>I74*100/84</f>
        <v>60.714285714285715</v>
      </c>
      <c r="K74" s="17" t="s">
        <v>676</v>
      </c>
      <c r="L74" s="3"/>
    </row>
    <row r="75" spans="2:12" ht="15" customHeight="1">
      <c r="B75" s="5">
        <v>68</v>
      </c>
      <c r="C75" s="2" t="s">
        <v>418</v>
      </c>
      <c r="D75" s="2" t="s">
        <v>53</v>
      </c>
      <c r="E75" s="2" t="s">
        <v>25</v>
      </c>
      <c r="F75" s="5" t="s">
        <v>417</v>
      </c>
      <c r="G75" s="5">
        <v>917013</v>
      </c>
      <c r="H75" s="5">
        <v>9</v>
      </c>
      <c r="I75" s="5">
        <v>49</v>
      </c>
      <c r="J75" s="6">
        <f>I75*100/84</f>
        <v>58.333333333333336</v>
      </c>
      <c r="K75" s="17" t="s">
        <v>676</v>
      </c>
      <c r="L75" s="3"/>
    </row>
    <row r="76" spans="2:12" ht="15" customHeight="1">
      <c r="B76" s="5">
        <v>69</v>
      </c>
      <c r="C76" s="2" t="s">
        <v>419</v>
      </c>
      <c r="D76" s="2" t="s">
        <v>198</v>
      </c>
      <c r="E76" s="2" t="s">
        <v>546</v>
      </c>
      <c r="F76" s="5" t="s">
        <v>417</v>
      </c>
      <c r="G76" s="5">
        <v>917013</v>
      </c>
      <c r="H76" s="5">
        <v>11</v>
      </c>
      <c r="I76" s="5">
        <v>35</v>
      </c>
      <c r="J76" s="6">
        <f>I76*100/63</f>
        <v>55.555555555555557</v>
      </c>
      <c r="K76" s="17" t="s">
        <v>676</v>
      </c>
      <c r="L76" s="3"/>
    </row>
    <row r="77" spans="2:12" ht="15" customHeight="1">
      <c r="B77" s="5">
        <v>70</v>
      </c>
      <c r="C77" s="2" t="s">
        <v>557</v>
      </c>
      <c r="D77" s="2" t="s">
        <v>194</v>
      </c>
      <c r="E77" s="2" t="s">
        <v>57</v>
      </c>
      <c r="F77" s="5" t="s">
        <v>551</v>
      </c>
      <c r="G77" s="5">
        <v>917014</v>
      </c>
      <c r="H77" s="5">
        <v>7</v>
      </c>
      <c r="I77" s="5">
        <v>20</v>
      </c>
      <c r="J77" s="5">
        <v>54</v>
      </c>
      <c r="K77" s="17" t="s">
        <v>676</v>
      </c>
      <c r="L77" s="3"/>
    </row>
    <row r="78" spans="2:12" ht="15" customHeight="1">
      <c r="B78" s="5">
        <v>71</v>
      </c>
      <c r="C78" s="2" t="s">
        <v>553</v>
      </c>
      <c r="D78" s="2" t="s">
        <v>115</v>
      </c>
      <c r="E78" s="2" t="s">
        <v>37</v>
      </c>
      <c r="F78" s="5" t="s">
        <v>551</v>
      </c>
      <c r="G78" s="5">
        <v>917014</v>
      </c>
      <c r="H78" s="5">
        <v>9</v>
      </c>
      <c r="I78" s="5">
        <v>47.5</v>
      </c>
      <c r="J78" s="5">
        <v>64</v>
      </c>
      <c r="K78" s="17" t="s">
        <v>676</v>
      </c>
      <c r="L78" s="3"/>
    </row>
    <row r="79" spans="2:12" ht="15" customHeight="1">
      <c r="B79" s="5">
        <v>72</v>
      </c>
      <c r="C79" s="2" t="s">
        <v>555</v>
      </c>
      <c r="D79" s="2" t="s">
        <v>148</v>
      </c>
      <c r="E79" s="2" t="s">
        <v>106</v>
      </c>
      <c r="F79" s="5" t="s">
        <v>551</v>
      </c>
      <c r="G79" s="5">
        <v>917014</v>
      </c>
      <c r="H79" s="5">
        <v>9</v>
      </c>
      <c r="I79" s="5">
        <v>44.5</v>
      </c>
      <c r="J79" s="5">
        <v>60</v>
      </c>
      <c r="K79" s="17" t="s">
        <v>676</v>
      </c>
      <c r="L79" s="3"/>
    </row>
    <row r="80" spans="2:12" ht="15" customHeight="1">
      <c r="B80" s="5">
        <v>73</v>
      </c>
      <c r="C80" s="2" t="s">
        <v>604</v>
      </c>
      <c r="D80" s="2" t="s">
        <v>175</v>
      </c>
      <c r="E80" s="2" t="s">
        <v>170</v>
      </c>
      <c r="F80" s="5" t="s">
        <v>551</v>
      </c>
      <c r="G80" s="5">
        <v>917014</v>
      </c>
      <c r="H80" s="5">
        <v>9</v>
      </c>
      <c r="I80" s="5">
        <v>42.5</v>
      </c>
      <c r="J80" s="5">
        <v>57</v>
      </c>
      <c r="K80" s="17" t="s">
        <v>676</v>
      </c>
      <c r="L80" s="3"/>
    </row>
    <row r="81" spans="2:12" ht="15" customHeight="1">
      <c r="B81" s="5">
        <v>74</v>
      </c>
      <c r="C81" s="2" t="s">
        <v>554</v>
      </c>
      <c r="D81" s="2" t="s">
        <v>20</v>
      </c>
      <c r="E81" s="2" t="s">
        <v>34</v>
      </c>
      <c r="F81" s="5" t="s">
        <v>551</v>
      </c>
      <c r="G81" s="5">
        <v>917014</v>
      </c>
      <c r="H81" s="5">
        <v>9</v>
      </c>
      <c r="I81" s="5">
        <v>42</v>
      </c>
      <c r="J81" s="5">
        <v>57</v>
      </c>
      <c r="K81" s="17" t="s">
        <v>676</v>
      </c>
      <c r="L81" s="3"/>
    </row>
    <row r="82" spans="2:12" ht="15" customHeight="1">
      <c r="B82" s="5">
        <v>75</v>
      </c>
      <c r="C82" s="2" t="s">
        <v>226</v>
      </c>
      <c r="D82" s="2" t="s">
        <v>101</v>
      </c>
      <c r="E82" s="2" t="s">
        <v>57</v>
      </c>
      <c r="F82" s="5" t="s">
        <v>551</v>
      </c>
      <c r="G82" s="5">
        <v>917014</v>
      </c>
      <c r="H82" s="5">
        <v>11</v>
      </c>
      <c r="I82" s="5">
        <v>36</v>
      </c>
      <c r="J82" s="5">
        <v>56</v>
      </c>
      <c r="K82" s="17" t="s">
        <v>676</v>
      </c>
    </row>
    <row r="83" spans="2:12" ht="15" customHeight="1">
      <c r="B83" s="5">
        <v>76</v>
      </c>
      <c r="C83" s="2" t="s">
        <v>511</v>
      </c>
      <c r="D83" s="2" t="s">
        <v>59</v>
      </c>
      <c r="E83" s="2" t="s">
        <v>71</v>
      </c>
      <c r="F83" s="5" t="s">
        <v>502</v>
      </c>
      <c r="G83" s="5">
        <v>917015</v>
      </c>
      <c r="H83" s="5">
        <v>7</v>
      </c>
      <c r="I83" s="5">
        <v>19</v>
      </c>
      <c r="J83" s="5">
        <v>51</v>
      </c>
      <c r="K83" s="17" t="s">
        <v>677</v>
      </c>
    </row>
    <row r="84" spans="2:12" ht="15" customHeight="1">
      <c r="B84" s="5">
        <v>77</v>
      </c>
      <c r="C84" s="2" t="s">
        <v>509</v>
      </c>
      <c r="D84" s="2" t="s">
        <v>80</v>
      </c>
      <c r="E84" s="2" t="s">
        <v>90</v>
      </c>
      <c r="F84" s="5" t="s">
        <v>502</v>
      </c>
      <c r="G84" s="5">
        <v>917015</v>
      </c>
      <c r="H84" s="5">
        <v>9</v>
      </c>
      <c r="I84" s="5">
        <v>41</v>
      </c>
      <c r="J84" s="5">
        <v>55</v>
      </c>
      <c r="K84" s="17" t="s">
        <v>676</v>
      </c>
    </row>
    <row r="85" spans="2:12" ht="15" customHeight="1">
      <c r="B85" s="5">
        <v>78</v>
      </c>
      <c r="C85" s="2" t="s">
        <v>29</v>
      </c>
      <c r="D85" s="2" t="s">
        <v>30</v>
      </c>
      <c r="E85" s="2" t="s">
        <v>31</v>
      </c>
      <c r="F85" s="5" t="s">
        <v>23</v>
      </c>
      <c r="G85" s="5">
        <v>917016</v>
      </c>
      <c r="H85" s="5">
        <v>7</v>
      </c>
      <c r="I85" s="5">
        <v>19</v>
      </c>
      <c r="J85" s="5">
        <v>51</v>
      </c>
      <c r="K85" s="17" t="s">
        <v>677</v>
      </c>
    </row>
    <row r="86" spans="2:12" ht="15" customHeight="1">
      <c r="B86" s="5">
        <v>79</v>
      </c>
      <c r="C86" s="22" t="s">
        <v>680</v>
      </c>
      <c r="D86" s="22" t="s">
        <v>109</v>
      </c>
      <c r="E86" s="17" t="s">
        <v>25</v>
      </c>
      <c r="F86" s="30" t="s">
        <v>686</v>
      </c>
      <c r="G86" s="30">
        <v>917201</v>
      </c>
      <c r="H86" s="30">
        <v>8</v>
      </c>
      <c r="I86" s="30">
        <v>34</v>
      </c>
      <c r="J86" s="30">
        <v>89</v>
      </c>
      <c r="K86" s="27" t="s">
        <v>675</v>
      </c>
    </row>
    <row r="87" spans="2:12" ht="15" customHeight="1">
      <c r="B87" s="5">
        <v>80</v>
      </c>
      <c r="C87" s="22" t="s">
        <v>114</v>
      </c>
      <c r="D87" s="22" t="s">
        <v>703</v>
      </c>
      <c r="E87" s="17" t="s">
        <v>10</v>
      </c>
      <c r="F87" s="30" t="s">
        <v>686</v>
      </c>
      <c r="G87" s="30">
        <v>917201</v>
      </c>
      <c r="H87" s="30">
        <v>8</v>
      </c>
      <c r="I87" s="30"/>
      <c r="J87" s="30"/>
      <c r="K87" s="27" t="s">
        <v>704</v>
      </c>
    </row>
    <row r="88" spans="2:12" ht="15" customHeight="1">
      <c r="B88" s="5">
        <v>81</v>
      </c>
      <c r="C88" s="22" t="s">
        <v>507</v>
      </c>
      <c r="D88" s="22" t="s">
        <v>42</v>
      </c>
      <c r="E88" s="17"/>
      <c r="F88" s="30" t="s">
        <v>686</v>
      </c>
      <c r="G88" s="30">
        <v>917201</v>
      </c>
      <c r="H88" s="30">
        <v>9</v>
      </c>
      <c r="I88" s="30"/>
      <c r="J88" s="30"/>
      <c r="K88" s="27" t="s">
        <v>704</v>
      </c>
    </row>
    <row r="89" spans="2:12" ht="15" customHeight="1">
      <c r="B89" s="5">
        <v>82</v>
      </c>
      <c r="C89" s="22" t="s">
        <v>530</v>
      </c>
      <c r="D89" s="22" t="s">
        <v>64</v>
      </c>
      <c r="E89" s="17"/>
      <c r="F89" s="30" t="s">
        <v>686</v>
      </c>
      <c r="G89" s="30">
        <v>917201</v>
      </c>
      <c r="H89" s="30">
        <v>9</v>
      </c>
      <c r="I89" s="30"/>
      <c r="J89" s="30"/>
      <c r="K89" s="27" t="s">
        <v>704</v>
      </c>
    </row>
    <row r="90" spans="2:12" ht="15" customHeight="1">
      <c r="B90" s="5">
        <v>83</v>
      </c>
      <c r="C90" s="22" t="s">
        <v>112</v>
      </c>
      <c r="D90" s="22" t="s">
        <v>101</v>
      </c>
      <c r="E90" s="17"/>
      <c r="F90" s="30" t="s">
        <v>686</v>
      </c>
      <c r="G90" s="30">
        <v>917201</v>
      </c>
      <c r="H90" s="30">
        <v>9</v>
      </c>
      <c r="I90" s="30"/>
      <c r="J90" s="30"/>
      <c r="K90" s="27" t="s">
        <v>704</v>
      </c>
    </row>
    <row r="91" spans="2:12" ht="15" customHeight="1">
      <c r="B91" s="5">
        <v>84</v>
      </c>
      <c r="C91" s="16" t="s">
        <v>533</v>
      </c>
      <c r="D91" s="16" t="s">
        <v>53</v>
      </c>
      <c r="E91" s="16" t="s">
        <v>113</v>
      </c>
      <c r="F91" s="13" t="s">
        <v>531</v>
      </c>
      <c r="G91" s="13">
        <v>917202</v>
      </c>
      <c r="H91" s="13">
        <v>7</v>
      </c>
      <c r="I91" s="13">
        <v>29</v>
      </c>
      <c r="J91" s="13">
        <v>78</v>
      </c>
      <c r="K91" s="17" t="s">
        <v>675</v>
      </c>
    </row>
    <row r="92" spans="2:12" ht="15" customHeight="1">
      <c r="B92" s="5">
        <v>85</v>
      </c>
      <c r="C92" s="16" t="s">
        <v>537</v>
      </c>
      <c r="D92" s="16" t="s">
        <v>36</v>
      </c>
      <c r="E92" s="16" t="s">
        <v>128</v>
      </c>
      <c r="F92" s="13" t="s">
        <v>531</v>
      </c>
      <c r="G92" s="13">
        <v>917202</v>
      </c>
      <c r="H92" s="13">
        <v>8</v>
      </c>
      <c r="I92" s="13">
        <v>45</v>
      </c>
      <c r="J92" s="13">
        <v>87</v>
      </c>
      <c r="K92" s="17" t="s">
        <v>675</v>
      </c>
    </row>
    <row r="93" spans="2:12" ht="15" customHeight="1">
      <c r="B93" s="5">
        <v>86</v>
      </c>
      <c r="C93" s="2" t="s">
        <v>328</v>
      </c>
      <c r="D93" s="2" t="s">
        <v>193</v>
      </c>
      <c r="E93" s="2" t="s">
        <v>119</v>
      </c>
      <c r="F93" s="5" t="s">
        <v>116</v>
      </c>
      <c r="G93" s="5">
        <v>917202</v>
      </c>
      <c r="H93" s="5">
        <v>8</v>
      </c>
      <c r="I93" s="5">
        <v>19</v>
      </c>
      <c r="J93" s="5">
        <v>50</v>
      </c>
      <c r="K93" s="17" t="s">
        <v>677</v>
      </c>
    </row>
    <row r="94" spans="2:12" ht="15" customHeight="1">
      <c r="B94" s="5">
        <v>87</v>
      </c>
      <c r="C94" s="2" t="s">
        <v>329</v>
      </c>
      <c r="D94" s="2" t="s">
        <v>163</v>
      </c>
      <c r="E94" s="2" t="s">
        <v>106</v>
      </c>
      <c r="F94" s="5" t="s">
        <v>116</v>
      </c>
      <c r="G94" s="5">
        <v>917202</v>
      </c>
      <c r="H94" s="5">
        <v>8</v>
      </c>
      <c r="I94" s="5">
        <v>19</v>
      </c>
      <c r="J94" s="5">
        <v>50</v>
      </c>
      <c r="K94" s="17" t="s">
        <v>677</v>
      </c>
    </row>
    <row r="95" spans="2:12" ht="15" customHeight="1">
      <c r="B95" s="5">
        <v>88</v>
      </c>
      <c r="C95" s="2" t="s">
        <v>423</v>
      </c>
      <c r="D95" s="2" t="s">
        <v>64</v>
      </c>
      <c r="E95" s="2" t="s">
        <v>424</v>
      </c>
      <c r="F95" s="5" t="s">
        <v>305</v>
      </c>
      <c r="G95" s="5">
        <v>917203</v>
      </c>
      <c r="H95" s="5">
        <v>7</v>
      </c>
      <c r="I95" s="5">
        <v>28</v>
      </c>
      <c r="J95" s="5">
        <v>76</v>
      </c>
      <c r="K95" s="17" t="s">
        <v>675</v>
      </c>
    </row>
    <row r="96" spans="2:12" ht="15" customHeight="1">
      <c r="B96" s="5">
        <v>89</v>
      </c>
      <c r="C96" s="2" t="s">
        <v>613</v>
      </c>
      <c r="D96" s="2" t="s">
        <v>105</v>
      </c>
      <c r="E96" s="2" t="s">
        <v>426</v>
      </c>
      <c r="F96" s="5" t="s">
        <v>305</v>
      </c>
      <c r="G96" s="5">
        <v>917203</v>
      </c>
      <c r="H96" s="5">
        <v>7</v>
      </c>
      <c r="I96" s="5">
        <v>26</v>
      </c>
      <c r="J96" s="5">
        <v>70</v>
      </c>
      <c r="K96" s="17" t="s">
        <v>675</v>
      </c>
    </row>
    <row r="97" spans="2:11" ht="15" customHeight="1">
      <c r="B97" s="5">
        <v>90</v>
      </c>
      <c r="C97" s="2" t="s">
        <v>140</v>
      </c>
      <c r="D97" s="2" t="s">
        <v>207</v>
      </c>
      <c r="E97" s="2" t="s">
        <v>34</v>
      </c>
      <c r="F97" s="5" t="s">
        <v>305</v>
      </c>
      <c r="G97" s="5">
        <v>917203</v>
      </c>
      <c r="H97" s="5">
        <v>8</v>
      </c>
      <c r="I97" s="5">
        <v>32</v>
      </c>
      <c r="J97" s="5">
        <v>61.5</v>
      </c>
      <c r="K97" s="17" t="s">
        <v>676</v>
      </c>
    </row>
    <row r="98" spans="2:11" ht="15" customHeight="1">
      <c r="B98" s="5">
        <v>91</v>
      </c>
      <c r="C98" s="17" t="s">
        <v>614</v>
      </c>
      <c r="D98" s="17" t="s">
        <v>30</v>
      </c>
      <c r="E98" s="17" t="s">
        <v>65</v>
      </c>
      <c r="F98" s="5" t="s">
        <v>305</v>
      </c>
      <c r="G98" s="5">
        <v>917203</v>
      </c>
      <c r="H98" s="5">
        <v>9</v>
      </c>
      <c r="I98" s="5">
        <v>52</v>
      </c>
      <c r="J98" s="5">
        <v>70</v>
      </c>
      <c r="K98" s="17" t="s">
        <v>675</v>
      </c>
    </row>
    <row r="99" spans="2:11" ht="15" customHeight="1">
      <c r="B99" s="5">
        <v>92</v>
      </c>
      <c r="C99" s="2" t="s">
        <v>264</v>
      </c>
      <c r="D99" s="2" t="s">
        <v>198</v>
      </c>
      <c r="E99" s="2" t="s">
        <v>76</v>
      </c>
      <c r="F99" s="5" t="s">
        <v>403</v>
      </c>
      <c r="G99" s="5">
        <v>917204</v>
      </c>
      <c r="H99" s="5">
        <v>7</v>
      </c>
      <c r="I99" s="5">
        <v>25</v>
      </c>
      <c r="J99" s="5">
        <v>67</v>
      </c>
      <c r="K99" s="17" t="s">
        <v>675</v>
      </c>
    </row>
    <row r="100" spans="2:11" ht="15" customHeight="1">
      <c r="B100" s="5">
        <v>93</v>
      </c>
      <c r="C100" s="2" t="s">
        <v>467</v>
      </c>
      <c r="D100" s="2" t="s">
        <v>198</v>
      </c>
      <c r="E100" s="2" t="s">
        <v>31</v>
      </c>
      <c r="F100" s="5" t="s">
        <v>403</v>
      </c>
      <c r="G100" s="5">
        <v>917204</v>
      </c>
      <c r="H100" s="5">
        <v>8</v>
      </c>
      <c r="I100" s="5">
        <v>31</v>
      </c>
      <c r="J100" s="5">
        <v>60</v>
      </c>
      <c r="K100" s="17" t="s">
        <v>676</v>
      </c>
    </row>
    <row r="101" spans="2:11" ht="15" customHeight="1">
      <c r="B101" s="5">
        <v>94</v>
      </c>
      <c r="C101" s="2" t="s">
        <v>404</v>
      </c>
      <c r="D101" s="2" t="s">
        <v>405</v>
      </c>
      <c r="E101" s="2" t="s">
        <v>119</v>
      </c>
      <c r="F101" s="5" t="s">
        <v>403</v>
      </c>
      <c r="G101" s="5">
        <v>917204</v>
      </c>
      <c r="H101" s="5">
        <v>8</v>
      </c>
      <c r="I101" s="5">
        <v>26</v>
      </c>
      <c r="J101" s="5">
        <v>50</v>
      </c>
      <c r="K101" s="17" t="s">
        <v>677</v>
      </c>
    </row>
    <row r="102" spans="2:11" ht="15" customHeight="1">
      <c r="B102" s="5">
        <v>95</v>
      </c>
      <c r="C102" s="2" t="s">
        <v>19</v>
      </c>
      <c r="D102" s="2" t="s">
        <v>20</v>
      </c>
      <c r="E102" s="2" t="s">
        <v>21</v>
      </c>
      <c r="F102" s="5" t="s">
        <v>11</v>
      </c>
      <c r="G102" s="5">
        <v>917206</v>
      </c>
      <c r="H102" s="5">
        <v>7</v>
      </c>
      <c r="I102" s="5">
        <v>17</v>
      </c>
      <c r="J102" s="5">
        <v>50</v>
      </c>
      <c r="K102" s="17" t="s">
        <v>677</v>
      </c>
    </row>
  </sheetData>
  <sortState ref="B8:K102">
    <sortCondition ref="G8:G102"/>
  </sortState>
  <mergeCells count="3">
    <mergeCell ref="B2:M2"/>
    <mergeCell ref="B3:M3"/>
    <mergeCell ref="B4:M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8"/>
  <sheetViews>
    <sheetView topLeftCell="A27" workbookViewId="0">
      <selection activeCell="B2" sqref="B2:M48"/>
    </sheetView>
  </sheetViews>
  <sheetFormatPr defaultRowHeight="15"/>
  <cols>
    <col min="3" max="5" width="25.7109375" customWidth="1"/>
    <col min="6" max="6" width="32.7109375" customWidth="1"/>
    <col min="7" max="9" width="12.7109375" customWidth="1"/>
    <col min="10" max="10" width="13.5703125" customWidth="1"/>
    <col min="11" max="11" width="15.7109375" customWidth="1"/>
  </cols>
  <sheetData>
    <row r="2" spans="2:13" ht="18.75">
      <c r="B2" s="90" t="s">
        <v>688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1" t="s">
        <v>689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.75">
      <c r="B4" s="94" t="s">
        <v>104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2:13" ht="18.7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2:13" ht="15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31.5">
      <c r="B7" s="10" t="s">
        <v>0</v>
      </c>
      <c r="C7" s="10" t="s">
        <v>1</v>
      </c>
      <c r="D7" s="10" t="s">
        <v>2</v>
      </c>
      <c r="E7" s="10" t="s">
        <v>3</v>
      </c>
      <c r="F7" s="10" t="s">
        <v>5</v>
      </c>
      <c r="G7" s="10" t="s">
        <v>8</v>
      </c>
      <c r="H7" s="10" t="s">
        <v>4</v>
      </c>
      <c r="I7" s="10" t="s">
        <v>6</v>
      </c>
      <c r="J7" s="10" t="s">
        <v>7</v>
      </c>
      <c r="K7" s="54" t="s">
        <v>674</v>
      </c>
      <c r="L7" s="9"/>
      <c r="M7" s="9"/>
    </row>
    <row r="8" spans="2:13" ht="15.75">
      <c r="B8" s="11">
        <v>1</v>
      </c>
      <c r="C8" s="2" t="s">
        <v>353</v>
      </c>
      <c r="D8" s="2" t="s">
        <v>577</v>
      </c>
      <c r="E8" s="2" t="s">
        <v>119</v>
      </c>
      <c r="F8" s="5" t="s">
        <v>582</v>
      </c>
      <c r="G8" s="5">
        <v>917001</v>
      </c>
      <c r="H8" s="5">
        <v>7</v>
      </c>
      <c r="I8" s="5">
        <v>38</v>
      </c>
      <c r="J8" s="5">
        <v>95</v>
      </c>
      <c r="K8" s="17" t="s">
        <v>675</v>
      </c>
      <c r="L8" s="12"/>
      <c r="M8" s="12"/>
    </row>
    <row r="9" spans="2:13" ht="15.75">
      <c r="B9" s="11">
        <v>2</v>
      </c>
      <c r="C9" s="2" t="s">
        <v>165</v>
      </c>
      <c r="D9" s="2" t="s">
        <v>105</v>
      </c>
      <c r="E9" s="2" t="s">
        <v>106</v>
      </c>
      <c r="F9" s="5" t="s">
        <v>582</v>
      </c>
      <c r="G9" s="5">
        <v>917001</v>
      </c>
      <c r="H9" s="5">
        <v>7</v>
      </c>
      <c r="I9" s="5">
        <v>25</v>
      </c>
      <c r="J9" s="5">
        <v>63</v>
      </c>
      <c r="K9" s="17" t="s">
        <v>678</v>
      </c>
      <c r="L9" s="12"/>
      <c r="M9" s="12"/>
    </row>
    <row r="10" spans="2:13" ht="15.75">
      <c r="B10" s="11">
        <v>3</v>
      </c>
      <c r="C10" s="2" t="s">
        <v>578</v>
      </c>
      <c r="D10" s="2" t="s">
        <v>51</v>
      </c>
      <c r="E10" s="2" t="s">
        <v>164</v>
      </c>
      <c r="F10" s="5" t="s">
        <v>582</v>
      </c>
      <c r="G10" s="5">
        <v>917001</v>
      </c>
      <c r="H10" s="5">
        <v>7</v>
      </c>
      <c r="I10" s="5">
        <v>25</v>
      </c>
      <c r="J10" s="5">
        <v>63</v>
      </c>
      <c r="K10" s="17" t="s">
        <v>678</v>
      </c>
      <c r="L10" s="12"/>
      <c r="M10" s="12"/>
    </row>
    <row r="11" spans="2:13" ht="15.75">
      <c r="B11" s="11">
        <v>4</v>
      </c>
      <c r="C11" s="2" t="s">
        <v>174</v>
      </c>
      <c r="D11" s="2" t="s">
        <v>175</v>
      </c>
      <c r="E11" s="2" t="s">
        <v>46</v>
      </c>
      <c r="F11" s="5" t="s">
        <v>582</v>
      </c>
      <c r="G11" s="5">
        <v>917001</v>
      </c>
      <c r="H11" s="5">
        <v>7</v>
      </c>
      <c r="I11" s="5">
        <v>20</v>
      </c>
      <c r="J11" s="5">
        <v>50</v>
      </c>
      <c r="K11" s="17" t="s">
        <v>678</v>
      </c>
      <c r="L11" s="12"/>
      <c r="M11" s="12"/>
    </row>
    <row r="12" spans="2:13" ht="15.75">
      <c r="B12" s="11">
        <v>5</v>
      </c>
      <c r="C12" s="2" t="s">
        <v>209</v>
      </c>
      <c r="D12" s="2" t="s">
        <v>210</v>
      </c>
      <c r="E12" s="2" t="s">
        <v>195</v>
      </c>
      <c r="F12" s="5" t="s">
        <v>582</v>
      </c>
      <c r="G12" s="5">
        <v>917001</v>
      </c>
      <c r="H12" s="5">
        <v>8</v>
      </c>
      <c r="I12" s="5">
        <v>30</v>
      </c>
      <c r="J12" s="5">
        <v>75</v>
      </c>
      <c r="K12" s="17" t="s">
        <v>678</v>
      </c>
      <c r="L12" s="12"/>
      <c r="M12" s="12"/>
    </row>
    <row r="13" spans="2:13" ht="15.75">
      <c r="B13" s="11">
        <v>6</v>
      </c>
      <c r="C13" s="2" t="s">
        <v>206</v>
      </c>
      <c r="D13" s="2" t="s">
        <v>207</v>
      </c>
      <c r="E13" s="2" t="s">
        <v>197</v>
      </c>
      <c r="F13" s="5" t="s">
        <v>582</v>
      </c>
      <c r="G13" s="5">
        <v>917001</v>
      </c>
      <c r="H13" s="5">
        <v>8</v>
      </c>
      <c r="I13" s="5">
        <v>20</v>
      </c>
      <c r="J13" s="5">
        <v>50</v>
      </c>
      <c r="K13" s="17" t="s">
        <v>678</v>
      </c>
      <c r="L13" s="12"/>
      <c r="M13" s="12"/>
    </row>
    <row r="14" spans="2:13" ht="15.75">
      <c r="B14" s="11">
        <v>7</v>
      </c>
      <c r="C14" s="2" t="s">
        <v>205</v>
      </c>
      <c r="D14" s="2" t="s">
        <v>40</v>
      </c>
      <c r="E14" s="2" t="s">
        <v>76</v>
      </c>
      <c r="F14" s="5" t="s">
        <v>582</v>
      </c>
      <c r="G14" s="5">
        <v>917001</v>
      </c>
      <c r="H14" s="5">
        <v>8</v>
      </c>
      <c r="I14" s="5">
        <v>20</v>
      </c>
      <c r="J14" s="5">
        <v>50</v>
      </c>
      <c r="K14" s="17" t="s">
        <v>678</v>
      </c>
      <c r="L14" s="9"/>
      <c r="M14" s="9"/>
    </row>
    <row r="15" spans="2:13" ht="15.75">
      <c r="B15" s="11">
        <v>8</v>
      </c>
      <c r="C15" s="2" t="s">
        <v>214</v>
      </c>
      <c r="D15" s="2" t="s">
        <v>17</v>
      </c>
      <c r="E15" s="2" t="s">
        <v>90</v>
      </c>
      <c r="F15" s="5" t="s">
        <v>582</v>
      </c>
      <c r="G15" s="5">
        <v>917001</v>
      </c>
      <c r="H15" s="5">
        <v>9</v>
      </c>
      <c r="I15" s="5">
        <v>30</v>
      </c>
      <c r="J15" s="5">
        <v>60</v>
      </c>
      <c r="K15" s="17" t="s">
        <v>678</v>
      </c>
      <c r="L15" s="9"/>
      <c r="M15" s="9"/>
    </row>
    <row r="16" spans="2:13" ht="15.75">
      <c r="B16" s="11">
        <v>9</v>
      </c>
      <c r="C16" s="2" t="s">
        <v>581</v>
      </c>
      <c r="D16" s="2" t="s">
        <v>15</v>
      </c>
      <c r="E16" s="2" t="s">
        <v>28</v>
      </c>
      <c r="F16" s="5" t="s">
        <v>582</v>
      </c>
      <c r="G16" s="5">
        <v>917001</v>
      </c>
      <c r="H16" s="5">
        <v>11</v>
      </c>
      <c r="I16" s="5">
        <v>40</v>
      </c>
      <c r="J16" s="5">
        <v>80</v>
      </c>
      <c r="K16" s="17" t="s">
        <v>675</v>
      </c>
      <c r="L16" s="9"/>
      <c r="M16" s="9"/>
    </row>
    <row r="17" spans="2:13" ht="15.75">
      <c r="B17" s="11">
        <v>10</v>
      </c>
      <c r="C17" s="2" t="s">
        <v>187</v>
      </c>
      <c r="D17" s="2" t="s">
        <v>136</v>
      </c>
      <c r="E17" s="2" t="s">
        <v>43</v>
      </c>
      <c r="F17" s="5" t="s">
        <v>582</v>
      </c>
      <c r="G17" s="5">
        <v>917001</v>
      </c>
      <c r="H17" s="5">
        <v>11</v>
      </c>
      <c r="I17" s="5">
        <v>28</v>
      </c>
      <c r="J17" s="5">
        <v>56</v>
      </c>
      <c r="K17" s="17" t="s">
        <v>678</v>
      </c>
      <c r="L17" s="9"/>
      <c r="M17" s="9"/>
    </row>
    <row r="18" spans="2:13" ht="15.75">
      <c r="B18" s="11">
        <v>11</v>
      </c>
      <c r="C18" s="2" t="s">
        <v>487</v>
      </c>
      <c r="D18" s="2" t="s">
        <v>105</v>
      </c>
      <c r="E18" s="2" t="s">
        <v>46</v>
      </c>
      <c r="F18" s="5" t="s">
        <v>582</v>
      </c>
      <c r="G18" s="5">
        <v>917001</v>
      </c>
      <c r="H18" s="5">
        <v>11</v>
      </c>
      <c r="I18" s="5">
        <v>25</v>
      </c>
      <c r="J18" s="5">
        <v>50</v>
      </c>
      <c r="K18" s="17" t="s">
        <v>678</v>
      </c>
      <c r="L18" s="9"/>
      <c r="M18" s="9"/>
    </row>
    <row r="19" spans="2:13" ht="15.75">
      <c r="B19" s="11">
        <v>12</v>
      </c>
      <c r="C19" s="15" t="s">
        <v>429</v>
      </c>
      <c r="D19" s="15" t="s">
        <v>430</v>
      </c>
      <c r="E19" s="15" t="s">
        <v>71</v>
      </c>
      <c r="F19" s="13" t="s">
        <v>282</v>
      </c>
      <c r="G19" s="13">
        <v>917002</v>
      </c>
      <c r="H19" s="13">
        <v>7</v>
      </c>
      <c r="I19" s="13">
        <v>30</v>
      </c>
      <c r="J19" s="13">
        <v>75</v>
      </c>
      <c r="K19" s="17" t="s">
        <v>678</v>
      </c>
      <c r="L19" s="9"/>
      <c r="M19" s="9"/>
    </row>
    <row r="20" spans="2:13" ht="15.75">
      <c r="B20" s="11">
        <v>13</v>
      </c>
      <c r="C20" s="15" t="s">
        <v>307</v>
      </c>
      <c r="D20" s="15" t="s">
        <v>323</v>
      </c>
      <c r="E20" s="15" t="s">
        <v>281</v>
      </c>
      <c r="F20" s="13" t="s">
        <v>282</v>
      </c>
      <c r="G20" s="13">
        <v>917002</v>
      </c>
      <c r="H20" s="13">
        <v>7</v>
      </c>
      <c r="I20" s="13">
        <v>20</v>
      </c>
      <c r="J20" s="13">
        <v>50</v>
      </c>
      <c r="K20" s="17" t="s">
        <v>678</v>
      </c>
      <c r="L20" s="9"/>
      <c r="M20" s="9"/>
    </row>
    <row r="21" spans="2:13" ht="15.75">
      <c r="B21" s="11">
        <v>14</v>
      </c>
      <c r="C21" s="16" t="s">
        <v>286</v>
      </c>
      <c r="D21" s="16" t="s">
        <v>287</v>
      </c>
      <c r="E21" s="31" t="s">
        <v>288</v>
      </c>
      <c r="F21" s="13" t="s">
        <v>282</v>
      </c>
      <c r="G21" s="13">
        <v>917002</v>
      </c>
      <c r="H21" s="13">
        <v>7</v>
      </c>
      <c r="I21" s="13">
        <v>20</v>
      </c>
      <c r="J21" s="13">
        <v>50</v>
      </c>
      <c r="K21" s="17" t="s">
        <v>678</v>
      </c>
      <c r="L21" s="9"/>
      <c r="M21" s="9"/>
    </row>
    <row r="22" spans="2:13" ht="15.75">
      <c r="B22" s="11">
        <v>15</v>
      </c>
      <c r="C22" s="15" t="s">
        <v>289</v>
      </c>
      <c r="D22" s="15" t="s">
        <v>319</v>
      </c>
      <c r="E22" s="15" t="s">
        <v>62</v>
      </c>
      <c r="F22" s="13" t="s">
        <v>282</v>
      </c>
      <c r="G22" s="13">
        <v>917002</v>
      </c>
      <c r="H22" s="13">
        <v>7</v>
      </c>
      <c r="I22" s="13">
        <v>20</v>
      </c>
      <c r="J22" s="13">
        <v>50</v>
      </c>
      <c r="K22" s="17" t="s">
        <v>678</v>
      </c>
      <c r="L22" s="9"/>
      <c r="M22" s="9"/>
    </row>
    <row r="23" spans="2:13" ht="15.75">
      <c r="B23" s="11">
        <v>16</v>
      </c>
      <c r="C23" s="15" t="s">
        <v>202</v>
      </c>
      <c r="D23" s="15" t="s">
        <v>320</v>
      </c>
      <c r="E23" s="15" t="s">
        <v>34</v>
      </c>
      <c r="F23" s="13" t="s">
        <v>282</v>
      </c>
      <c r="G23" s="13">
        <v>917002</v>
      </c>
      <c r="H23" s="13">
        <v>7</v>
      </c>
      <c r="I23" s="13">
        <v>20</v>
      </c>
      <c r="J23" s="13">
        <v>50</v>
      </c>
      <c r="K23" s="17" t="s">
        <v>678</v>
      </c>
      <c r="L23" s="9"/>
      <c r="M23" s="9"/>
    </row>
    <row r="24" spans="2:13" ht="15.75">
      <c r="B24" s="11">
        <v>17</v>
      </c>
      <c r="C24" s="15" t="s">
        <v>443</v>
      </c>
      <c r="D24" s="15" t="s">
        <v>59</v>
      </c>
      <c r="E24" s="32" t="s">
        <v>48</v>
      </c>
      <c r="F24" s="13" t="s">
        <v>282</v>
      </c>
      <c r="G24" s="13">
        <v>917002</v>
      </c>
      <c r="H24" s="13">
        <v>10</v>
      </c>
      <c r="I24" s="13">
        <v>37</v>
      </c>
      <c r="J24" s="13">
        <v>74</v>
      </c>
      <c r="K24" s="17" t="s">
        <v>678</v>
      </c>
      <c r="L24" s="9"/>
      <c r="M24" s="9"/>
    </row>
    <row r="25" spans="2:13" ht="15.75">
      <c r="B25" s="11">
        <v>18</v>
      </c>
      <c r="C25" s="40" t="s">
        <v>472</v>
      </c>
      <c r="D25" s="40" t="s">
        <v>66</v>
      </c>
      <c r="E25" s="40" t="s">
        <v>28</v>
      </c>
      <c r="F25" s="40" t="s">
        <v>489</v>
      </c>
      <c r="G25" s="41">
        <v>917003</v>
      </c>
      <c r="H25" s="41">
        <v>7</v>
      </c>
      <c r="I25" s="41">
        <v>33</v>
      </c>
      <c r="J25" s="30">
        <v>83</v>
      </c>
      <c r="K25" s="17" t="s">
        <v>675</v>
      </c>
      <c r="L25" s="9"/>
      <c r="M25" s="9"/>
    </row>
    <row r="26" spans="2:13" ht="15.75">
      <c r="B26" s="11">
        <v>19</v>
      </c>
      <c r="C26" s="40" t="s">
        <v>469</v>
      </c>
      <c r="D26" s="40" t="s">
        <v>27</v>
      </c>
      <c r="E26" s="40" t="s">
        <v>121</v>
      </c>
      <c r="F26" s="40" t="s">
        <v>489</v>
      </c>
      <c r="G26" s="41">
        <v>917003</v>
      </c>
      <c r="H26" s="41">
        <v>7</v>
      </c>
      <c r="I26" s="41">
        <v>30</v>
      </c>
      <c r="J26" s="30">
        <v>75</v>
      </c>
      <c r="K26" s="17" t="s">
        <v>678</v>
      </c>
      <c r="L26" s="9"/>
      <c r="M26" s="9"/>
    </row>
    <row r="27" spans="2:13" ht="15.75">
      <c r="B27" s="11">
        <v>20</v>
      </c>
      <c r="C27" s="40" t="s">
        <v>470</v>
      </c>
      <c r="D27" s="40" t="s">
        <v>198</v>
      </c>
      <c r="E27" s="40" t="s">
        <v>57</v>
      </c>
      <c r="F27" s="40" t="s">
        <v>489</v>
      </c>
      <c r="G27" s="41">
        <v>917003</v>
      </c>
      <c r="H27" s="41">
        <v>7</v>
      </c>
      <c r="I27" s="41">
        <v>25</v>
      </c>
      <c r="J27" s="30">
        <v>63</v>
      </c>
      <c r="K27" s="17" t="s">
        <v>678</v>
      </c>
      <c r="L27" s="9"/>
      <c r="M27" s="9"/>
    </row>
    <row r="28" spans="2:13" ht="15.75">
      <c r="B28" s="11">
        <v>21</v>
      </c>
      <c r="C28" s="40" t="s">
        <v>485</v>
      </c>
      <c r="D28" s="40" t="s">
        <v>118</v>
      </c>
      <c r="E28" s="40" t="s">
        <v>16</v>
      </c>
      <c r="F28" s="40" t="s">
        <v>489</v>
      </c>
      <c r="G28" s="41">
        <v>917003</v>
      </c>
      <c r="H28" s="41">
        <v>7</v>
      </c>
      <c r="I28" s="41">
        <v>25</v>
      </c>
      <c r="J28" s="30">
        <v>63</v>
      </c>
      <c r="K28" s="17" t="s">
        <v>678</v>
      </c>
      <c r="L28" s="9"/>
      <c r="M28" s="9"/>
    </row>
    <row r="29" spans="2:13" ht="15.75">
      <c r="B29" s="11">
        <v>22</v>
      </c>
      <c r="C29" s="40" t="s">
        <v>484</v>
      </c>
      <c r="D29" s="40" t="s">
        <v>27</v>
      </c>
      <c r="E29" s="40" t="s">
        <v>465</v>
      </c>
      <c r="F29" s="40" t="s">
        <v>489</v>
      </c>
      <c r="G29" s="41">
        <v>917003</v>
      </c>
      <c r="H29" s="41">
        <v>7</v>
      </c>
      <c r="I29" s="41">
        <v>20</v>
      </c>
      <c r="J29" s="30">
        <v>50</v>
      </c>
      <c r="K29" s="17" t="s">
        <v>678</v>
      </c>
      <c r="L29" s="9"/>
      <c r="M29" s="9"/>
    </row>
    <row r="30" spans="2:13" ht="15.75">
      <c r="B30" s="11">
        <v>23</v>
      </c>
      <c r="C30" s="40" t="s">
        <v>291</v>
      </c>
      <c r="D30" s="40" t="s">
        <v>70</v>
      </c>
      <c r="E30" s="40" t="s">
        <v>106</v>
      </c>
      <c r="F30" s="40" t="s">
        <v>489</v>
      </c>
      <c r="G30" s="41">
        <v>917003</v>
      </c>
      <c r="H30" s="41">
        <v>11</v>
      </c>
      <c r="I30" s="41">
        <v>40</v>
      </c>
      <c r="J30" s="30">
        <v>80</v>
      </c>
      <c r="K30" s="17" t="s">
        <v>675</v>
      </c>
      <c r="L30" s="9"/>
      <c r="M30" s="9"/>
    </row>
    <row r="31" spans="2:13" ht="15.75">
      <c r="B31" s="11">
        <v>24</v>
      </c>
      <c r="C31" s="2" t="s">
        <v>547</v>
      </c>
      <c r="D31" s="2" t="s">
        <v>70</v>
      </c>
      <c r="E31" s="2" t="s">
        <v>106</v>
      </c>
      <c r="F31" s="5" t="s">
        <v>548</v>
      </c>
      <c r="G31" s="5">
        <v>917006</v>
      </c>
      <c r="H31" s="5">
        <v>7</v>
      </c>
      <c r="I31" s="5">
        <v>32</v>
      </c>
      <c r="J31" s="5">
        <v>80</v>
      </c>
      <c r="K31" s="17" t="s">
        <v>675</v>
      </c>
      <c r="L31" s="9"/>
      <c r="M31" s="9"/>
    </row>
    <row r="32" spans="2:13" ht="15.75">
      <c r="B32" s="11">
        <v>25</v>
      </c>
      <c r="C32" s="16" t="s">
        <v>462</v>
      </c>
      <c r="D32" s="16" t="s">
        <v>12</v>
      </c>
      <c r="E32" s="16" t="s">
        <v>106</v>
      </c>
      <c r="F32" s="13" t="s">
        <v>273</v>
      </c>
      <c r="G32" s="13">
        <v>917008</v>
      </c>
      <c r="H32" s="13">
        <v>7</v>
      </c>
      <c r="I32" s="13">
        <v>38</v>
      </c>
      <c r="J32" s="13">
        <v>95</v>
      </c>
      <c r="K32" s="17" t="s">
        <v>675</v>
      </c>
      <c r="L32" s="9"/>
      <c r="M32" s="9"/>
    </row>
    <row r="33" spans="2:13" ht="15.75">
      <c r="B33" s="11">
        <v>26</v>
      </c>
      <c r="C33" s="16" t="s">
        <v>463</v>
      </c>
      <c r="D33" s="16" t="s">
        <v>175</v>
      </c>
      <c r="E33" s="16" t="s">
        <v>52</v>
      </c>
      <c r="F33" s="13" t="s">
        <v>273</v>
      </c>
      <c r="G33" s="13">
        <v>917008</v>
      </c>
      <c r="H33" s="13">
        <v>8</v>
      </c>
      <c r="I33" s="13">
        <v>25</v>
      </c>
      <c r="J33" s="13">
        <v>63</v>
      </c>
      <c r="K33" s="17" t="s">
        <v>678</v>
      </c>
      <c r="L33" s="9"/>
      <c r="M33" s="9"/>
    </row>
    <row r="34" spans="2:13" ht="15.75">
      <c r="B34" s="11">
        <v>27</v>
      </c>
      <c r="C34" s="16" t="s">
        <v>279</v>
      </c>
      <c r="D34" s="16" t="s">
        <v>318</v>
      </c>
      <c r="E34" s="16" t="s">
        <v>57</v>
      </c>
      <c r="F34" s="13" t="s">
        <v>273</v>
      </c>
      <c r="G34" s="13">
        <v>917008</v>
      </c>
      <c r="H34" s="13">
        <v>8</v>
      </c>
      <c r="I34" s="13">
        <v>21</v>
      </c>
      <c r="J34" s="13">
        <v>53</v>
      </c>
      <c r="K34" s="17" t="s">
        <v>678</v>
      </c>
      <c r="L34" s="9"/>
      <c r="M34" s="9"/>
    </row>
    <row r="35" spans="2:13" ht="15.75">
      <c r="B35" s="11">
        <v>28</v>
      </c>
      <c r="C35" s="2" t="s">
        <v>117</v>
      </c>
      <c r="D35" s="2" t="s">
        <v>115</v>
      </c>
      <c r="E35" s="2" t="s">
        <v>113</v>
      </c>
      <c r="F35" s="5" t="s">
        <v>417</v>
      </c>
      <c r="G35" s="5">
        <v>917013</v>
      </c>
      <c r="H35" s="5">
        <v>7</v>
      </c>
      <c r="I35" s="5">
        <v>34</v>
      </c>
      <c r="J35" s="6">
        <f>I35*100/40</f>
        <v>85</v>
      </c>
      <c r="K35" s="17" t="s">
        <v>675</v>
      </c>
      <c r="L35" s="9"/>
      <c r="M35" s="9"/>
    </row>
    <row r="36" spans="2:13" ht="15.75">
      <c r="B36" s="11">
        <v>29</v>
      </c>
      <c r="C36" s="2" t="s">
        <v>542</v>
      </c>
      <c r="D36" s="2" t="s">
        <v>183</v>
      </c>
      <c r="E36" s="2" t="s">
        <v>164</v>
      </c>
      <c r="F36" s="5" t="s">
        <v>417</v>
      </c>
      <c r="G36" s="5">
        <v>917013</v>
      </c>
      <c r="H36" s="5">
        <v>7</v>
      </c>
      <c r="I36" s="5">
        <v>30</v>
      </c>
      <c r="J36" s="6">
        <f>I36*100/40</f>
        <v>75</v>
      </c>
      <c r="K36" s="17" t="s">
        <v>678</v>
      </c>
    </row>
    <row r="37" spans="2:13" ht="15.75">
      <c r="B37" s="11">
        <v>30</v>
      </c>
      <c r="C37" s="2" t="s">
        <v>418</v>
      </c>
      <c r="D37" s="2" t="s">
        <v>75</v>
      </c>
      <c r="E37" s="2" t="s">
        <v>543</v>
      </c>
      <c r="F37" s="5" t="s">
        <v>417</v>
      </c>
      <c r="G37" s="5">
        <v>917013</v>
      </c>
      <c r="H37" s="5">
        <v>7</v>
      </c>
      <c r="I37" s="5">
        <v>26</v>
      </c>
      <c r="J37" s="6">
        <f>I37*100/40</f>
        <v>65</v>
      </c>
      <c r="K37" s="17" t="s">
        <v>678</v>
      </c>
    </row>
    <row r="38" spans="2:13" ht="15.75">
      <c r="B38" s="11">
        <v>31</v>
      </c>
      <c r="C38" s="2" t="s">
        <v>26</v>
      </c>
      <c r="D38" s="2" t="s">
        <v>27</v>
      </c>
      <c r="E38" s="2" t="s">
        <v>28</v>
      </c>
      <c r="F38" s="5" t="s">
        <v>23</v>
      </c>
      <c r="G38" s="5">
        <v>917016</v>
      </c>
      <c r="H38" s="5">
        <v>7</v>
      </c>
      <c r="I38" s="5">
        <v>33</v>
      </c>
      <c r="J38" s="5">
        <v>82</v>
      </c>
      <c r="K38" s="17" t="s">
        <v>675</v>
      </c>
    </row>
    <row r="39" spans="2:13" ht="15.75">
      <c r="B39" s="11">
        <v>32</v>
      </c>
      <c r="C39" s="2" t="s">
        <v>35</v>
      </c>
      <c r="D39" s="2" t="s">
        <v>36</v>
      </c>
      <c r="E39" s="2" t="s">
        <v>37</v>
      </c>
      <c r="F39" s="5" t="s">
        <v>23</v>
      </c>
      <c r="G39" s="5">
        <v>917016</v>
      </c>
      <c r="H39" s="5">
        <v>8</v>
      </c>
      <c r="I39" s="5">
        <v>20</v>
      </c>
      <c r="J39" s="5">
        <v>50</v>
      </c>
      <c r="K39" s="17" t="s">
        <v>678</v>
      </c>
    </row>
    <row r="40" spans="2:13" ht="15.75">
      <c r="B40" s="11">
        <v>33</v>
      </c>
      <c r="C40" s="15" t="s">
        <v>114</v>
      </c>
      <c r="D40" s="15" t="s">
        <v>115</v>
      </c>
      <c r="E40" s="15" t="s">
        <v>10</v>
      </c>
      <c r="F40" s="11" t="s">
        <v>107</v>
      </c>
      <c r="G40" s="11">
        <v>917201</v>
      </c>
      <c r="H40" s="13">
        <v>8</v>
      </c>
      <c r="I40" s="13">
        <v>32</v>
      </c>
      <c r="J40" s="13">
        <v>80</v>
      </c>
      <c r="K40" s="17" t="s">
        <v>675</v>
      </c>
    </row>
    <row r="41" spans="2:13" ht="15.75">
      <c r="B41" s="11">
        <v>34</v>
      </c>
      <c r="C41" s="14" t="s">
        <v>108</v>
      </c>
      <c r="D41" s="14" t="s">
        <v>109</v>
      </c>
      <c r="E41" s="14" t="s">
        <v>25</v>
      </c>
      <c r="F41" s="11" t="s">
        <v>107</v>
      </c>
      <c r="G41" s="11">
        <v>917201</v>
      </c>
      <c r="H41" s="11">
        <v>8</v>
      </c>
      <c r="I41" s="11">
        <v>30</v>
      </c>
      <c r="J41" s="11">
        <v>75</v>
      </c>
      <c r="K41" s="17" t="s">
        <v>678</v>
      </c>
    </row>
    <row r="42" spans="2:13" ht="15.75">
      <c r="B42" s="11">
        <v>35</v>
      </c>
      <c r="C42" s="14" t="s">
        <v>592</v>
      </c>
      <c r="D42" s="14" t="s">
        <v>42</v>
      </c>
      <c r="E42" s="14"/>
      <c r="F42" s="11" t="s">
        <v>107</v>
      </c>
      <c r="G42" s="11">
        <v>917201</v>
      </c>
      <c r="H42" s="11">
        <v>9</v>
      </c>
      <c r="I42" s="11"/>
      <c r="J42" s="11"/>
      <c r="K42" s="17" t="s">
        <v>701</v>
      </c>
    </row>
    <row r="43" spans="2:13" ht="15.75">
      <c r="B43" s="11">
        <v>36</v>
      </c>
      <c r="C43" s="16" t="s">
        <v>466</v>
      </c>
      <c r="D43" s="16" t="s">
        <v>183</v>
      </c>
      <c r="E43" s="16" t="s">
        <v>43</v>
      </c>
      <c r="F43" s="13" t="s">
        <v>116</v>
      </c>
      <c r="G43" s="13">
        <v>917202</v>
      </c>
      <c r="H43" s="13">
        <v>7</v>
      </c>
      <c r="I43" s="13">
        <v>34</v>
      </c>
      <c r="J43" s="13">
        <v>85</v>
      </c>
      <c r="K43" s="17" t="s">
        <v>675</v>
      </c>
    </row>
    <row r="44" spans="2:13" ht="15.75">
      <c r="B44" s="11">
        <v>37</v>
      </c>
      <c r="C44" s="16" t="s">
        <v>326</v>
      </c>
      <c r="D44" s="16" t="s">
        <v>70</v>
      </c>
      <c r="E44" s="16" t="s">
        <v>13</v>
      </c>
      <c r="F44" s="13" t="s">
        <v>531</v>
      </c>
      <c r="G44" s="13">
        <v>917202</v>
      </c>
      <c r="H44" s="13">
        <v>7</v>
      </c>
      <c r="I44" s="13">
        <v>33</v>
      </c>
      <c r="J44" s="13">
        <v>83</v>
      </c>
      <c r="K44" s="17" t="s">
        <v>675</v>
      </c>
    </row>
    <row r="45" spans="2:13" ht="15.75">
      <c r="B45" s="11">
        <v>38</v>
      </c>
      <c r="C45" s="16" t="s">
        <v>534</v>
      </c>
      <c r="D45" s="16" t="s">
        <v>105</v>
      </c>
      <c r="E45" s="16" t="s">
        <v>43</v>
      </c>
      <c r="F45" s="13" t="s">
        <v>531</v>
      </c>
      <c r="G45" s="13">
        <v>917202</v>
      </c>
      <c r="H45" s="13">
        <v>7</v>
      </c>
      <c r="I45" s="13">
        <v>30</v>
      </c>
      <c r="J45" s="13">
        <v>75</v>
      </c>
      <c r="K45" s="17" t="s">
        <v>678</v>
      </c>
    </row>
    <row r="46" spans="2:13" ht="15.75">
      <c r="B46" s="11">
        <v>39</v>
      </c>
      <c r="C46" s="16" t="s">
        <v>133</v>
      </c>
      <c r="D46" s="16" t="s">
        <v>123</v>
      </c>
      <c r="E46" s="16" t="s">
        <v>124</v>
      </c>
      <c r="F46" s="13" t="s">
        <v>531</v>
      </c>
      <c r="G46" s="13">
        <v>917202</v>
      </c>
      <c r="H46" s="13">
        <v>7</v>
      </c>
      <c r="I46" s="13">
        <v>20</v>
      </c>
      <c r="J46" s="13">
        <v>50</v>
      </c>
      <c r="K46" s="17" t="s">
        <v>678</v>
      </c>
    </row>
    <row r="47" spans="2:13" ht="15.75">
      <c r="B47" s="11">
        <v>40</v>
      </c>
      <c r="C47" s="2" t="s">
        <v>19</v>
      </c>
      <c r="D47" s="2" t="s">
        <v>20</v>
      </c>
      <c r="E47" s="2" t="s">
        <v>21</v>
      </c>
      <c r="F47" s="5" t="s">
        <v>11</v>
      </c>
      <c r="G47" s="5">
        <v>917206</v>
      </c>
      <c r="H47" s="5">
        <v>7</v>
      </c>
      <c r="I47" s="5">
        <v>32</v>
      </c>
      <c r="J47" s="5">
        <v>80</v>
      </c>
      <c r="K47" s="17" t="s">
        <v>675</v>
      </c>
    </row>
    <row r="48" spans="2:13" ht="15.75">
      <c r="B48" s="11">
        <v>41</v>
      </c>
      <c r="C48" s="2" t="s">
        <v>563</v>
      </c>
      <c r="D48" s="2" t="s">
        <v>101</v>
      </c>
      <c r="E48" s="2" t="s">
        <v>564</v>
      </c>
      <c r="F48" s="5" t="s">
        <v>97</v>
      </c>
      <c r="G48" s="5">
        <v>917209</v>
      </c>
      <c r="H48" s="5">
        <v>7</v>
      </c>
      <c r="I48" s="5">
        <v>24</v>
      </c>
      <c r="J48" s="5">
        <v>60</v>
      </c>
      <c r="K48" s="17" t="s">
        <v>678</v>
      </c>
    </row>
  </sheetData>
  <sortState ref="B8:K48">
    <sortCondition ref="G8:G48"/>
  </sortState>
  <mergeCells count="3">
    <mergeCell ref="B4:M4"/>
    <mergeCell ref="B2:M2"/>
    <mergeCell ref="B3:M3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Русский язык</vt:lpstr>
      <vt:lpstr>ОБЖ</vt:lpstr>
      <vt:lpstr>Математика</vt:lpstr>
      <vt:lpstr>Экология</vt:lpstr>
      <vt:lpstr>Обществознание</vt:lpstr>
      <vt:lpstr>Химия</vt:lpstr>
      <vt:lpstr>История</vt:lpstr>
      <vt:lpstr>Биология</vt:lpstr>
      <vt:lpstr>Физика</vt:lpstr>
      <vt:lpstr>Литература</vt:lpstr>
      <vt:lpstr>Право</vt:lpstr>
      <vt:lpstr>Английский язык</vt:lpstr>
      <vt:lpstr>География</vt:lpstr>
      <vt:lpstr>Технология</vt:lpstr>
      <vt:lpstr>Немецкий язык</vt:lpstr>
      <vt:lpstr>Астрономия</vt:lpstr>
      <vt:lpstr>Физкультура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</dc:creator>
  <cp:lastModifiedBy>uo</cp:lastModifiedBy>
  <cp:lastPrinted>2014-11-10T10:16:58Z</cp:lastPrinted>
  <dcterms:created xsi:type="dcterms:W3CDTF">2014-09-27T02:49:46Z</dcterms:created>
  <dcterms:modified xsi:type="dcterms:W3CDTF">2014-12-17T02:36:06Z</dcterms:modified>
</cp:coreProperties>
</file>